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0180" sheetId="1" r:id="rId1"/>
  </sheets>
  <definedNames>
    <definedName name="_xlnm.Print_Area" localSheetId="0">КПК0110180!$A$1:$BQ$217</definedName>
  </definedNames>
  <calcPr calcId="152511"/>
</workbook>
</file>

<file path=xl/calcChain.xml><?xml version="1.0" encoding="utf-8"?>
<calcChain xmlns="http://schemas.openxmlformats.org/spreadsheetml/2006/main">
  <c r="AQ196" i="1" l="1"/>
  <c r="AQ193" i="1"/>
  <c r="AQ190" i="1"/>
  <c r="AQ188" i="1"/>
  <c r="AQ187" i="1"/>
  <c r="AQ186" i="1"/>
  <c r="AQ185" i="1"/>
  <c r="AQ184" i="1"/>
  <c r="AI184" i="1"/>
  <c r="AA184" i="1"/>
  <c r="AI57" i="1"/>
  <c r="AY55" i="1"/>
  <c r="AY54" i="1"/>
  <c r="AY53" i="1"/>
  <c r="AY52" i="1"/>
  <c r="AY50" i="1"/>
  <c r="AI50" i="1"/>
  <c r="S50" i="1"/>
  <c r="AI45" i="1"/>
  <c r="BN177" i="1"/>
  <c r="BI177" i="1"/>
  <c r="BD177" i="1"/>
  <c r="AZ177" i="1"/>
  <c r="BN175" i="1"/>
  <c r="BI175" i="1"/>
  <c r="BD175" i="1"/>
  <c r="AZ175" i="1"/>
  <c r="BN173" i="1"/>
  <c r="BI173" i="1"/>
  <c r="BD173" i="1"/>
  <c r="AZ173" i="1"/>
  <c r="BN171" i="1"/>
  <c r="BI171" i="1"/>
  <c r="BD171" i="1"/>
  <c r="AZ171" i="1"/>
  <c r="BN168" i="1"/>
  <c r="BI168" i="1"/>
  <c r="BD168" i="1"/>
  <c r="AZ168" i="1"/>
  <c r="BN166" i="1"/>
  <c r="BI166" i="1"/>
  <c r="BD166" i="1"/>
  <c r="AZ166" i="1"/>
  <c r="BN164" i="1"/>
  <c r="BI164" i="1"/>
  <c r="BD164" i="1"/>
  <c r="AZ164" i="1"/>
  <c r="BN162" i="1"/>
  <c r="BI162" i="1"/>
  <c r="BD162" i="1"/>
  <c r="AZ162" i="1"/>
  <c r="BN160" i="1"/>
  <c r="BI160" i="1"/>
  <c r="BD160" i="1"/>
  <c r="AZ160" i="1"/>
  <c r="BN157" i="1"/>
  <c r="BI157" i="1"/>
  <c r="BD157" i="1"/>
  <c r="AZ157" i="1"/>
  <c r="BN155" i="1"/>
  <c r="BI155" i="1"/>
  <c r="BD155" i="1"/>
  <c r="AZ155" i="1"/>
  <c r="BN153" i="1"/>
  <c r="BI153" i="1"/>
  <c r="BD153" i="1"/>
  <c r="AZ153" i="1"/>
  <c r="BN151" i="1"/>
  <c r="BI151" i="1"/>
  <c r="BD151" i="1"/>
  <c r="AZ151" i="1"/>
  <c r="BN149" i="1"/>
  <c r="BI149" i="1"/>
  <c r="BD149" i="1"/>
  <c r="AZ149" i="1"/>
  <c r="BN146" i="1"/>
  <c r="BI146" i="1"/>
  <c r="BD146" i="1"/>
  <c r="AZ146" i="1"/>
  <c r="BN144" i="1"/>
  <c r="BI144" i="1"/>
  <c r="BD144" i="1"/>
  <c r="AZ144" i="1"/>
  <c r="BN142" i="1"/>
  <c r="BI142" i="1"/>
  <c r="BD142" i="1"/>
  <c r="AZ142" i="1"/>
  <c r="BN140" i="1"/>
  <c r="BI140" i="1"/>
  <c r="BD140" i="1"/>
  <c r="AZ140" i="1"/>
  <c r="BI135" i="1"/>
  <c r="BD135" i="1"/>
  <c r="AZ135" i="1"/>
  <c r="AK135" i="1"/>
  <c r="BN135" i="1" s="1"/>
  <c r="BI133" i="1"/>
  <c r="BD133" i="1"/>
  <c r="AZ133" i="1"/>
  <c r="AK133" i="1"/>
  <c r="BN133" i="1" s="1"/>
  <c r="BI131" i="1"/>
  <c r="BD131" i="1"/>
  <c r="AZ131" i="1"/>
  <c r="AK131" i="1"/>
  <c r="BN131" i="1" s="1"/>
  <c r="BI129" i="1"/>
  <c r="BD129" i="1"/>
  <c r="AZ129" i="1"/>
  <c r="AK129" i="1"/>
  <c r="BN129" i="1" s="1"/>
  <c r="BI128" i="1"/>
  <c r="BD128" i="1"/>
  <c r="AZ128" i="1"/>
  <c r="AK128" i="1"/>
  <c r="BN128" i="1" s="1"/>
  <c r="BH116" i="1"/>
  <c r="BC116" i="1"/>
  <c r="BH114" i="1"/>
  <c r="BC114" i="1"/>
  <c r="BH112" i="1"/>
  <c r="BC112" i="1"/>
  <c r="BH110" i="1"/>
  <c r="BC110" i="1"/>
  <c r="BH108" i="1"/>
  <c r="BC108" i="1"/>
  <c r="BH105" i="1"/>
  <c r="BC105" i="1"/>
  <c r="BH103" i="1"/>
  <c r="BC103" i="1"/>
  <c r="BH101" i="1"/>
  <c r="BC101" i="1"/>
  <c r="BH99" i="1"/>
  <c r="BC99" i="1"/>
  <c r="BH97" i="1"/>
  <c r="BC97" i="1"/>
  <c r="BH95" i="1"/>
  <c r="BC95" i="1"/>
  <c r="BH92" i="1"/>
  <c r="BC92" i="1"/>
  <c r="BH90" i="1"/>
  <c r="BC90" i="1"/>
  <c r="BH88" i="1"/>
  <c r="BC88" i="1"/>
  <c r="BH86" i="1"/>
  <c r="BC86" i="1"/>
  <c r="BH84" i="1"/>
  <c r="BC84" i="1"/>
  <c r="BH82" i="1"/>
  <c r="BC82" i="1"/>
  <c r="BH79" i="1"/>
  <c r="BC79" i="1"/>
  <c r="BH77" i="1"/>
  <c r="BC77" i="1"/>
  <c r="BH75" i="1"/>
  <c r="BC75" i="1"/>
  <c r="BH73" i="1"/>
  <c r="BC73" i="1"/>
  <c r="BH71" i="1"/>
  <c r="BC71" i="1"/>
  <c r="BI37" i="1"/>
  <c r="BD37" i="1"/>
  <c r="BN37" i="1" s="1"/>
  <c r="AZ37" i="1"/>
  <c r="AK37" i="1"/>
  <c r="BI35" i="1"/>
  <c r="BD35" i="1"/>
  <c r="BN35" i="1" s="1"/>
  <c r="AZ35" i="1"/>
  <c r="AK35" i="1"/>
  <c r="BI33" i="1"/>
  <c r="BN33" i="1" s="1"/>
  <c r="BD33" i="1"/>
  <c r="AZ33" i="1"/>
  <c r="AK33" i="1"/>
  <c r="BN31" i="1"/>
  <c r="BI31" i="1"/>
  <c r="BD31" i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<sst xmlns="http://schemas.openxmlformats.org/spreadsheetml/2006/main" count="446" uniqueCount="244">
  <si>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</si>
  <si>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</si>
  <si>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</si>
  <si>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</si>
  <si>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</si>
  <si>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</si>
  <si>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</si>
  <si>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</si>
  <si>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</si>
  <si>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</si>
  <si>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</si>
  <si>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</si>
  <si>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</si>
  <si>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</si>
  <si>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</si>
  <si>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</si>
  <si>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</si>
  <si>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</si>
  <si>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</si>
  <si>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</si>
  <si>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</si>
  <si>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</si>
  <si>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</si>
  <si>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</si>
  <si>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</si>
  <si>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</si>
  <si>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</si>
  <si>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</si>
  <si>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</si>
  <si>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</si>
  <si>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</si>
  <si>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</si>
  <si>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</si>
  <si>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</si>
  <si>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</si>
  <si>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</si>
  <si>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</si>
  <si>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</si>
  <si>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</si>
  <si>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</si>
  <si>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</si>
  <si>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</si>
  <si>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</si>
  <si>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</si>
  <si>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</si>
  <si>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</si>
  <si>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</si>
  <si>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</si>
  <si>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</si>
  <si>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</si>
  <si>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</si>
  <si>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</si>
  <si>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</si>
  <si>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</si>
  <si>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</si>
  <si>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</si>
  <si>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</si>
  <si>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</si>
  <si>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</si>
  <si>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</si>
  <si>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</si>
  <si>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</si>
  <si>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</si>
  <si>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</si>
  <si>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</si>
  <si>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</si>
  <si>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</si>
  <si>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</si>
  <si>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</si>
  <si>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</si>
  <si>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</si>
  <si>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</si>
  <si>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</si>
  <si>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</si>
  <si>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</si>
  <si>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</si>
  <si>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</si>
  <si>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</si>
  <si>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</si>
  <si>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</si>
  <si>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</si>
  <si>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</si>
  <si>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</si>
  <si>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</si>
  <si>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</si>
  <si>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</si>
  <si>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</si>
  <si>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</si>
  <si>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</si>
  <si>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</si>
  <si>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</si>
  <si>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</si>
  <si>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</si>
  <si>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</si>
  <si>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</si>
  <si>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</si>
  <si>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</si>
  <si>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</si>
  <si>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</si>
  <si>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</si>
  <si>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</si>
  <si>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</si>
  <si>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</si>
  <si>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</si>
  <si>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</si>
  <si>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</si>
  <si>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</si>
  <si>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</si>
  <si>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виготовлення технічної документації об'єктів нерухомого майна, проведення оцінки об'єктів нерухомого майна, розміщення у друкованих ЗМІ оголошення про взяття на облік нерухоме майно як безхазяйного</t>
  </si>
  <si>
    <t>C32:BQ32</t>
  </si>
  <si>
    <t>Пояснення щодо причин розбіжностей між фактичними та затвердженими результативними показниками: у зв'язку зі збільшенням обстрілів населених пунктів громади на деякі види робіт договори не укладалися</t>
  </si>
  <si>
    <t>Забезпечення діяльності Комунальної установи "Міський трудовий архів" Новгород-Сіверської міської ради Чернігівської області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</si>
  <si>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</si>
  <si>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</si>
  <si>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у зв'язку з воєнним станом</t>
  </si>
  <si>
    <t>Забезпечення інформаційної обізнаності населення через мережу Інтернет, інші телекомунікаційні ресурси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</si>
  <si>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</si>
  <si>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</si>
  <si>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відсутні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</si>
  <si>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</t>
  </si>
  <si>
    <t>C38:BQ38</t>
  </si>
  <si>
    <t>Пояснення щодо причин розбіжностей між фактичними та затвердженими результативними показниками: у зв'язку з воєнним станом проводилось менше заходів, не відзначалися державні свята, відповідно використано менше бюджетних коштів</t>
  </si>
  <si>
    <t/>
  </si>
  <si>
    <t>затрат</t>
  </si>
  <si>
    <t>обсяг видатків на здійснення представницьких та інших заходів</t>
  </si>
  <si>
    <t>C72:BQ72</t>
  </si>
  <si>
    <t>Пояснення щодо причин розбіжностей між фактичними та затвердженими результативними показниками: відхилення пояснюється залишком планових асигнувань на кінець звітного періоду (раціональне використання бюджетних коштів)</t>
  </si>
  <si>
    <t>обсяг видатків на утримання закладу</t>
  </si>
  <si>
    <t>C74:BQ74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</si>
  <si>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</t>
  </si>
  <si>
    <t>обсяг видатків на виготовлення технічної та правовстановлюючої документації</t>
  </si>
  <si>
    <t>C76:BQ76</t>
  </si>
  <si>
    <t>Пояснення щодо причин розбіжностей між фактичними та затвердженими результативними показниками: розбіжність між фактичниими та затвердженими показниками пояснюється тим, що у зв'язку зі збільшенням обстрілів населених пунктів громади на деякі види робіт договори не укладалися</t>
  </si>
  <si>
    <t>обсяг видатків на проведення оцінки об`єктів нерухомого майна, які можуть бути передані в оренду</t>
  </si>
  <si>
    <t>C78:BQ78</t>
  </si>
  <si>
    <t>Пояснення щодо причин розбіжностей між фактичними та затвердженими результативними показниками: у зв'язку зі збільшенням обстрілів населених пунктів громади на заплановані види робіт договори не укладалися</t>
  </si>
  <si>
    <t>обсяг видатків на висвітлення діяльності міської ради в ЗМІ</t>
  </si>
  <si>
    <t>C80:BQ80</t>
  </si>
  <si>
    <t>продукту</t>
  </si>
  <si>
    <t>кількість заходів представницьких та інших заходів</t>
  </si>
  <si>
    <t>C83:BQ83</t>
  </si>
  <si>
    <t>кількість підприємств, установ, організацій, які залучені до зберігання</t>
  </si>
  <si>
    <t>C85:BQ85</t>
  </si>
  <si>
    <t>Пояснення щодо причин розбіжностей між фактичними та затвердженими результативними показниками: відхилення пояснюється більшою кількістю установ, залучених до зберігання</t>
  </si>
  <si>
    <t>кількість отриманих справ</t>
  </si>
  <si>
    <t>C87:BQ87</t>
  </si>
  <si>
    <t>Пояснення щодо причин розбіжностей між фактичними та затвердженими результативними показниками: розбіжність між затвердженими та фактичними показниками пояснюється тим, що було багато отримано справ з кадрових питань (особового складу) з прифронтових сіл громади на зберігання</t>
  </si>
  <si>
    <t>кількість об`єктів на які планується проведення технічної документації</t>
  </si>
  <si>
    <t>C89:BQ89</t>
  </si>
  <si>
    <t>кількість об`єктів на які планується проведення оцінки нерухомого майна</t>
  </si>
  <si>
    <t>C91:BQ91</t>
  </si>
  <si>
    <t>кількість публікацій у ЗМІ</t>
  </si>
  <si>
    <t>C93:BQ93</t>
  </si>
  <si>
    <t>ефективності</t>
  </si>
  <si>
    <t>середні витрати на один захід</t>
  </si>
  <si>
    <t>C96:BQ96</t>
  </si>
  <si>
    <t>Пояснення щодо причин розбіжностей між фактичними та затвердженими результативними показниками: середні витрати на один захід зменшились через раціональне використання бюджетних коштів</t>
  </si>
  <si>
    <t>середні видатки на утримання закладу</t>
  </si>
  <si>
    <t>C98:BQ98</t>
  </si>
  <si>
    <t>витрати на утримання однієї установи, які залучені до зберігання</t>
  </si>
  <si>
    <t>C100:BQ100</t>
  </si>
  <si>
    <t>Пояснення щодо причин розбіжностей між фактичними та затвердженими результативними показниками: відхилення пояснюється більшою кількістю установ, які залучені до зберігання</t>
  </si>
  <si>
    <t>середні витрати на виготовлення технічної та правовстановлюючої документації</t>
  </si>
  <si>
    <t>C102:BQ102</t>
  </si>
  <si>
    <t>середні витрати на проведення оцінки об`єктів нерухомого майна</t>
  </si>
  <si>
    <t>C104:BQ104</t>
  </si>
  <si>
    <t>середні витрати на розміщення однієї публікації</t>
  </si>
  <si>
    <t>C106:BQ106</t>
  </si>
  <si>
    <t>якості</t>
  </si>
  <si>
    <t>рівень освоєння коштів на представницькі витрати</t>
  </si>
  <si>
    <t>C109:BQ109</t>
  </si>
  <si>
    <t>Пояснення щодо причин розбіжностей між фактичними та затвердженими результативними показниками: розбіжність пояснюється раціональним використанням бюджетних коштів та відповідно до поданих потреб</t>
  </si>
  <si>
    <t>рівень освоєння коштів по КП Міський трудовий архів</t>
  </si>
  <si>
    <t>C111:BQ111</t>
  </si>
  <si>
    <t>рівень освоєння коштів на виготовлення технічної та правовстановлюючої документації</t>
  </si>
  <si>
    <t>C113:BQ113</t>
  </si>
  <si>
    <t>Пояснення щодо причин розбіжностей між фактичними та затвердженими результативними показниками: розбіжність між затвердженими та фактичним показниками пояснюється залишком планових призначень на кінець звітного року та відповідно до потреби</t>
  </si>
  <si>
    <t>рівень освоєння коштів напроведення оцінки нерухомого майна</t>
  </si>
  <si>
    <t>C115:BQ115</t>
  </si>
  <si>
    <t>рівень освоєння коштів на висвітлення діяльность міської ради в ЗМІ</t>
  </si>
  <si>
    <t>C117:BQ117</t>
  </si>
  <si>
    <t>C130:BQ130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</si>
  <si>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зменшення видаткив звітного року порівняно з попереднім пояснюєтьсятим, що на заплановані види робіт у звітному році договори не укладалися</t>
  </si>
  <si>
    <t>C132:BQ132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</si>
  <si>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звітного року порівняно з попереднім роком пов'язане з підвищенням прожиткового мінімуму, мінімальної заробітної плати, енергоносіїв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</si>
  <si>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громадян</t>
  </si>
  <si>
    <t>C134:BQ134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</si>
  <si>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вторгнення рф на теріторію України збільшило представницькі витрати у поточному році порівняно з попереднім роком</t>
  </si>
  <si>
    <t>C136:BQ136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</si>
  <si>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 між звітним та попереднім роком, так як у попередньому році не було заплановано видатків на цей напрямок</t>
  </si>
  <si>
    <t>C141:BQ141</t>
  </si>
  <si>
    <t>Пояснення щодо причин розбіжностей між фактичними та затвердженими результативними показниками: вторгнення рф на теріторію України збільшило представницькі витрати у поточному році порівняно з попереднім роком</t>
  </si>
  <si>
    <t>C143:BQ143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</si>
  <si>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пов'язане з підвищенням прожиткового мінімуму, мінімальної заробітної плати, енергоносіїв</t>
  </si>
  <si>
    <t>C145:BQ145</t>
  </si>
  <si>
    <t>Пояснення щодо причин розбіжностей між фактичними та затвердженими результативними показниками: зменшення видаткив звітного року порівняно з попереднім пояснюєтьсятим, що на заплановані види робіт у звітному році договори не укладалися</t>
  </si>
  <si>
    <t>C147:BQ147</t>
  </si>
  <si>
    <t>Пояснення щодо причин розбіжностей між фактичними та затвердженими результативними показниками: неможливо зробити порівняння між звітним та попереднім роком, так як у попередньому році не було заплановано видатків на цей напрямок</t>
  </si>
  <si>
    <t>C150:BQ150</t>
  </si>
  <si>
    <t>C152:BQ152</t>
  </si>
  <si>
    <t>Пояснення щодо причин розбіжностей між фактичними та затвердженими результативними показниками: відхилення видатків звітного року порівняно з попереднім пояснюється більшою кількістю установ, залучених до зберігання</t>
  </si>
  <si>
    <t>C154:BQ154</t>
  </si>
  <si>
    <t>Пояснення щодо причин розбіжностей між фактичними та затвердженими результативними показниками: відхилення  пояснюється тим, що було багато отримано справ з кадрових питань (особового складу) з прифронтових сіл громади на зберігання у звітному році порівняно з попереднім роком</t>
  </si>
  <si>
    <t>C156:BQ156</t>
  </si>
  <si>
    <t>Пояснення щодо причин розбіжностей між фактичними та затвердженими результативними показниками: збільшеннякількості об'єктів на проведедення технічної та правовстановлючої документації звітного року порівняно з попереднім пояснюється потребою у виготовленні документів на нерухоме майно громади</t>
  </si>
  <si>
    <t>C158:BQ158</t>
  </si>
  <si>
    <t>C161:BQ161</t>
  </si>
  <si>
    <t>C163:BQ163</t>
  </si>
  <si>
    <t>C165:BQ165</t>
  </si>
  <si>
    <t>Пояснення щодо причин розбіжностей між фактичними та затвердженими результативними показниками: зменшення середніх витрат на утримання однієї установи у  звітному році порівняно з попереднім пояснюється більшою кількістю установ, які залучені до зберігання</t>
  </si>
  <si>
    <t>C167:BQ167</t>
  </si>
  <si>
    <t>C169:BQ169</t>
  </si>
  <si>
    <t>C172:BQ172</t>
  </si>
  <si>
    <t>C174:BQ174</t>
  </si>
  <si>
    <t>C176:BQ176</t>
  </si>
  <si>
    <t>C178:BQ178</t>
  </si>
  <si>
    <t>'- Забезпечення виховання місцевого патріотизму, пропагування історичної, культурної спадщини та соціально-економічного потенціалу міста, проведення на території населених пунктів Новгород-Сіверської міської ради загальнодержавних та міських свят, підтримка територіальної громади міста. _x000D__x000D__x000D__x000D_
- Забезпечення зберігання документів, що утворилися в процесі документування службових, трудових та інших правовідносин ліквідованих юридичних і фізичних осіб, які функціонували на території Новгород-Сіверської міської територіальної громади, підвищення рівня соціальної та правової захищеності громадян, захист їх прав і законних інтересів. _x000D_
- Забезпечення відкритості і прозорості в діяльності органів місцевого самоврядування через залучення друкованих засобів масової інформації до висвітлення їх діяльності.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</si>
  <si>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</si>
  <si>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</si>
  <si>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</si>
  <si>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</si>
  <si>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</si>
  <si>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</si>
  <si>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</si>
  <si>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</si>
  <si>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</si>
  <si>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</si>
  <si>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0110180</t>
  </si>
  <si>
    <t>Інша діяльність у сфері державного управління</t>
  </si>
  <si>
    <t>0110000</t>
  </si>
  <si>
    <t>0180</t>
  </si>
  <si>
    <t>0133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</si>
  <si>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</si>
  <si>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</si>
  <si>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</si>
  <si>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</si>
  <si>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</si>
  <si>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</si>
  <si>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'Фінансових порушень не виявлено.</t>
  </si>
  <si>
    <t>'Кредиторська та дебіторська заборгованості станом на 01.01.2026 р відсутня.</t>
  </si>
  <si>
    <t>Програма розроблена для забезпечення виконання функцій місцевого самоврядування.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</si>
  <si>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значення. Забезпечення діяльності Комунальної установи "Міський трудовий архів Новгород-Сіверської міської ради Чернігівської області". Забезпечення виготовлення технічної документації об'єктів нерухомого майна, проведення оцінки об'єктів нерухомого майна. Забезпечення інформаційної обізнаності населення через мережу Інтернет, інші телекомунікаційні ресурси.</t>
  </si>
  <si>
    <t>Виконання представницьких заходів  з відзначення державних та професійних свят, відзначення та нагородження громадян, колективів за досягнуті результати;  прийняття на зберігання справ; раціональне та ефективне управління майном комунальної власності; висвітлення діяльності міської ради в ЗМІ</t>
  </si>
  <si>
    <t>Окремі завдання мають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</si>
</sst>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17"/>
  <sheetViews>
    <sheetView tabSelected="1" topLeftCell="A2" zoomScaleNormal="100" workbookViewId="0">
      <selection activeCell="A120" sqref="A120:BN120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226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217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218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223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229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218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223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227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230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231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228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224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10.25" customHeight="1" x14ac:dyDescent="0.2">
      <c r="A22" s="200" t="s">
        <v>216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225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1094500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1094500</v>
      </c>
      <c r="AL30" s="100"/>
      <c r="AM30" s="100"/>
      <c r="AN30" s="100"/>
      <c r="AO30" s="100"/>
      <c r="AP30" s="100">
        <v>846603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846603</v>
      </c>
      <c r="BA30" s="100"/>
      <c r="BB30" s="100"/>
      <c r="BC30" s="100"/>
      <c r="BD30" s="100">
        <f>AP30-AA30</f>
        <v>-247897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-247897</v>
      </c>
      <c r="BO30" s="100"/>
      <c r="BP30" s="100"/>
      <c r="BQ30" s="100"/>
      <c r="CA30" s="171" t="s">
        <v>90</v>
      </c>
    </row>
    <row r="31" spans="1:80" ht="38.2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200000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200000</v>
      </c>
      <c r="AL31" s="102"/>
      <c r="AM31" s="102"/>
      <c r="AN31" s="102"/>
      <c r="AO31" s="102"/>
      <c r="AP31" s="102">
        <v>44835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44835</v>
      </c>
      <c r="BA31" s="102"/>
      <c r="BB31" s="102"/>
      <c r="BC31" s="102"/>
      <c r="BD31" s="102">
        <f>AP31-AA31</f>
        <v>-155165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-155165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494500</v>
      </c>
      <c r="AB33" s="102"/>
      <c r="AC33" s="102"/>
      <c r="AD33" s="102"/>
      <c r="AE33" s="102"/>
      <c r="AF33" s="102">
        <v>0</v>
      </c>
      <c r="AG33" s="102"/>
      <c r="AH33" s="102"/>
      <c r="AI33" s="102"/>
      <c r="AJ33" s="102"/>
      <c r="AK33" s="102">
        <f>AA33+AF33</f>
        <v>494500</v>
      </c>
      <c r="AL33" s="102"/>
      <c r="AM33" s="102"/>
      <c r="AN33" s="102"/>
      <c r="AO33" s="102"/>
      <c r="AP33" s="102">
        <v>484285</v>
      </c>
      <c r="AQ33" s="102"/>
      <c r="AR33" s="102"/>
      <c r="AS33" s="102"/>
      <c r="AT33" s="102"/>
      <c r="AU33" s="102">
        <v>0</v>
      </c>
      <c r="AV33" s="102"/>
      <c r="AW33" s="102"/>
      <c r="AX33" s="102"/>
      <c r="AY33" s="102"/>
      <c r="AZ33" s="102">
        <f>AP33+AU33</f>
        <v>484285</v>
      </c>
      <c r="BA33" s="102"/>
      <c r="BB33" s="102"/>
      <c r="BC33" s="102"/>
      <c r="BD33" s="102">
        <f>AP33-AA33</f>
        <v>-10215</v>
      </c>
      <c r="BE33" s="102"/>
      <c r="BF33" s="102"/>
      <c r="BG33" s="102"/>
      <c r="BH33" s="102"/>
      <c r="BI33" s="102">
        <f>AU33-AF33</f>
        <v>0</v>
      </c>
      <c r="BJ33" s="102"/>
      <c r="BK33" s="102"/>
      <c r="BL33" s="102"/>
      <c r="BM33" s="102"/>
      <c r="BN33" s="102">
        <f>BD33+BI33</f>
        <v>-10215</v>
      </c>
      <c r="BO33" s="102"/>
      <c r="BP33" s="102"/>
      <c r="BQ33" s="102"/>
    </row>
    <row r="34" spans="1:80" ht="12.75" customHeight="1" x14ac:dyDescent="0.2">
      <c r="A34" s="172"/>
      <c r="B34" s="88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25.5" customHeight="1" x14ac:dyDescent="0.2">
      <c r="A35" s="172" t="s">
        <v>112</v>
      </c>
      <c r="B35" s="88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102">
        <v>150000</v>
      </c>
      <c r="AB35" s="102"/>
      <c r="AC35" s="102"/>
      <c r="AD35" s="102"/>
      <c r="AE35" s="102"/>
      <c r="AF35" s="102">
        <v>0</v>
      </c>
      <c r="AG35" s="102"/>
      <c r="AH35" s="102"/>
      <c r="AI35" s="102"/>
      <c r="AJ35" s="102"/>
      <c r="AK35" s="102">
        <f>AA35+AF35</f>
        <v>150000</v>
      </c>
      <c r="AL35" s="102"/>
      <c r="AM35" s="102"/>
      <c r="AN35" s="102"/>
      <c r="AO35" s="102"/>
      <c r="AP35" s="102">
        <v>150000</v>
      </c>
      <c r="AQ35" s="102"/>
      <c r="AR35" s="102"/>
      <c r="AS35" s="102"/>
      <c r="AT35" s="102"/>
      <c r="AU35" s="102">
        <v>0</v>
      </c>
      <c r="AV35" s="102"/>
      <c r="AW35" s="102"/>
      <c r="AX35" s="102"/>
      <c r="AY35" s="102"/>
      <c r="AZ35" s="102">
        <f>AP35+AU35</f>
        <v>150000</v>
      </c>
      <c r="BA35" s="102"/>
      <c r="BB35" s="102"/>
      <c r="BC35" s="102"/>
      <c r="BD35" s="102">
        <f>AP35-AA35</f>
        <v>0</v>
      </c>
      <c r="BE35" s="102"/>
      <c r="BF35" s="102"/>
      <c r="BG35" s="102"/>
      <c r="BH35" s="102"/>
      <c r="BI35" s="102">
        <f>AU35-AF35</f>
        <v>0</v>
      </c>
      <c r="BJ35" s="102"/>
      <c r="BK35" s="102"/>
      <c r="BL35" s="102"/>
      <c r="BM35" s="102"/>
      <c r="BN35" s="102">
        <f>BD35+BI35</f>
        <v>0</v>
      </c>
      <c r="BO35" s="102"/>
      <c r="BP35" s="102"/>
      <c r="BQ35" s="102"/>
    </row>
    <row r="36" spans="1:80" ht="12.75" customHeight="1" x14ac:dyDescent="0.2">
      <c r="A36" s="172"/>
      <c r="B36" s="88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51" customHeight="1" x14ac:dyDescent="0.2">
      <c r="A37" s="172" t="s">
        <v>116</v>
      </c>
      <c r="B37" s="88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102">
        <v>250000</v>
      </c>
      <c r="AB37" s="102"/>
      <c r="AC37" s="102"/>
      <c r="AD37" s="102"/>
      <c r="AE37" s="102"/>
      <c r="AF37" s="102">
        <v>0</v>
      </c>
      <c r="AG37" s="102"/>
      <c r="AH37" s="102"/>
      <c r="AI37" s="102"/>
      <c r="AJ37" s="102"/>
      <c r="AK37" s="102">
        <f>AA37+AF37</f>
        <v>250000</v>
      </c>
      <c r="AL37" s="102"/>
      <c r="AM37" s="102"/>
      <c r="AN37" s="102"/>
      <c r="AO37" s="102"/>
      <c r="AP37" s="102">
        <v>167483</v>
      </c>
      <c r="AQ37" s="102"/>
      <c r="AR37" s="102"/>
      <c r="AS37" s="102"/>
      <c r="AT37" s="102"/>
      <c r="AU37" s="102">
        <v>0</v>
      </c>
      <c r="AV37" s="102"/>
      <c r="AW37" s="102"/>
      <c r="AX37" s="102"/>
      <c r="AY37" s="102"/>
      <c r="AZ37" s="102">
        <f>AP37+AU37</f>
        <v>167483</v>
      </c>
      <c r="BA37" s="102"/>
      <c r="BB37" s="102"/>
      <c r="BC37" s="102"/>
      <c r="BD37" s="102">
        <f>AP37-AA37</f>
        <v>-82517</v>
      </c>
      <c r="BE37" s="102"/>
      <c r="BF37" s="102"/>
      <c r="BG37" s="102"/>
      <c r="BH37" s="102"/>
      <c r="BI37" s="102">
        <f>AU37-AF37</f>
        <v>0</v>
      </c>
      <c r="BJ37" s="102"/>
      <c r="BK37" s="102"/>
      <c r="BL37" s="102"/>
      <c r="BM37" s="102"/>
      <c r="BN37" s="102">
        <f>BD37+BI37</f>
        <v>-82517</v>
      </c>
      <c r="BO37" s="102"/>
      <c r="BP37" s="102"/>
      <c r="BQ37" s="102"/>
    </row>
    <row r="38" spans="1:80" ht="25.5" customHeight="1" x14ac:dyDescent="0.2">
      <c r="A38" s="172"/>
      <c r="B38" s="88"/>
      <c r="C38" s="176" t="s">
        <v>121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120</v>
      </c>
    </row>
    <row r="40" spans="1:80" ht="15.75" customHeight="1" x14ac:dyDescent="0.2">
      <c r="A40" s="38" t="s">
        <v>86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</row>
    <row r="42" spans="1:80" ht="15" customHeight="1" x14ac:dyDescent="0.2">
      <c r="A42" s="101" t="s">
        <v>225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101"/>
      <c r="BE42" s="101"/>
      <c r="BF42" s="101"/>
      <c r="BG42" s="101"/>
      <c r="BH42" s="101"/>
      <c r="BI42" s="101"/>
      <c r="BJ42" s="101"/>
      <c r="BK42" s="101"/>
      <c r="BL42" s="101"/>
      <c r="BM42" s="101"/>
      <c r="BN42" s="101"/>
    </row>
    <row r="43" spans="1:80" ht="28.5" customHeight="1" x14ac:dyDescent="0.2">
      <c r="A43" s="40" t="s">
        <v>3</v>
      </c>
      <c r="B43" s="146"/>
      <c r="C43" s="55" t="s">
        <v>4</v>
      </c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 t="s">
        <v>38</v>
      </c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 t="s">
        <v>39</v>
      </c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 t="s">
        <v>0</v>
      </c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2"/>
      <c r="BP43" s="2"/>
      <c r="BQ43" s="2"/>
    </row>
    <row r="44" spans="1:80" ht="18" hidden="1" customHeight="1" x14ac:dyDescent="0.2">
      <c r="A44" s="39" t="s">
        <v>11</v>
      </c>
      <c r="B44" s="39"/>
      <c r="C44" s="61" t="s">
        <v>12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105" t="s">
        <v>8</v>
      </c>
      <c r="T44" s="105"/>
      <c r="U44" s="105"/>
      <c r="V44" s="105"/>
      <c r="W44" s="105"/>
      <c r="X44" s="105" t="s">
        <v>7</v>
      </c>
      <c r="Y44" s="105"/>
      <c r="Z44" s="105"/>
      <c r="AA44" s="105"/>
      <c r="AB44" s="105"/>
      <c r="AC44" s="150" t="s">
        <v>13</v>
      </c>
      <c r="AD44" s="107"/>
      <c r="AE44" s="107"/>
      <c r="AF44" s="107"/>
      <c r="AG44" s="107"/>
      <c r="AH44" s="107"/>
      <c r="AI44" s="105" t="s">
        <v>9</v>
      </c>
      <c r="AJ44" s="105"/>
      <c r="AK44" s="105"/>
      <c r="AL44" s="105"/>
      <c r="AM44" s="105"/>
      <c r="AN44" s="105" t="s">
        <v>10</v>
      </c>
      <c r="AO44" s="105"/>
      <c r="AP44" s="105"/>
      <c r="AQ44" s="105"/>
      <c r="AR44" s="105"/>
      <c r="AS44" s="150" t="s">
        <v>13</v>
      </c>
      <c r="AT44" s="107"/>
      <c r="AU44" s="107"/>
      <c r="AV44" s="107"/>
      <c r="AW44" s="107"/>
      <c r="AX44" s="107"/>
      <c r="AY44" s="164" t="s">
        <v>14</v>
      </c>
      <c r="AZ44" s="165"/>
      <c r="BA44" s="165"/>
      <c r="BB44" s="165"/>
      <c r="BC44" s="166"/>
      <c r="BD44" s="164" t="s">
        <v>14</v>
      </c>
      <c r="BE44" s="165"/>
      <c r="BF44" s="165"/>
      <c r="BG44" s="165"/>
      <c r="BH44" s="166"/>
      <c r="BI44" s="107" t="s">
        <v>13</v>
      </c>
      <c r="BJ44" s="107"/>
      <c r="BK44" s="107"/>
      <c r="BL44" s="107"/>
      <c r="BM44" s="107"/>
      <c r="BN44" s="107"/>
      <c r="BO44" s="6"/>
      <c r="BP44" s="6"/>
      <c r="BQ44" s="6"/>
      <c r="CA44" s="1" t="s">
        <v>15</v>
      </c>
    </row>
    <row r="45" spans="1:80" s="27" customFormat="1" ht="16.5" customHeight="1" x14ac:dyDescent="0.25">
      <c r="A45" s="119" t="s">
        <v>5</v>
      </c>
      <c r="B45" s="119"/>
      <c r="C45" s="83" t="s">
        <v>40</v>
      </c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122" t="s">
        <v>41</v>
      </c>
      <c r="T45" s="123"/>
      <c r="U45" s="123"/>
      <c r="V45" s="123"/>
      <c r="W45" s="123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5"/>
      <c r="AI45" s="128">
        <f>AI47+AI48</f>
        <v>0</v>
      </c>
      <c r="AJ45" s="129"/>
      <c r="AK45" s="129"/>
      <c r="AL45" s="129"/>
      <c r="AM45" s="129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  <c r="AX45" s="131"/>
      <c r="AY45" s="135" t="s">
        <v>41</v>
      </c>
      <c r="AZ45" s="136"/>
      <c r="BA45" s="136"/>
      <c r="BB45" s="136"/>
      <c r="BC45" s="136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8"/>
      <c r="BO45" s="26"/>
      <c r="BP45" s="26"/>
      <c r="BQ45" s="26"/>
    </row>
    <row r="46" spans="1:80" ht="15.75" customHeight="1" x14ac:dyDescent="0.2">
      <c r="A46" s="81" t="s">
        <v>88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5"/>
      <c r="BO46" s="6"/>
      <c r="BP46" s="6"/>
      <c r="BQ46" s="6"/>
    </row>
    <row r="47" spans="1:80" s="25" customFormat="1" ht="15.75" customHeight="1" x14ac:dyDescent="0.25">
      <c r="A47" s="60" t="s">
        <v>42</v>
      </c>
      <c r="B47" s="60"/>
      <c r="C47" s="61" t="s">
        <v>43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2" t="s">
        <v>41</v>
      </c>
      <c r="T47" s="63"/>
      <c r="U47" s="63"/>
      <c r="V47" s="63"/>
      <c r="W47" s="63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9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56" t="s">
        <v>41</v>
      </c>
      <c r="AZ47" s="57"/>
      <c r="BA47" s="57"/>
      <c r="BB47" s="57"/>
      <c r="BC47" s="57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9"/>
      <c r="BO47" s="9"/>
      <c r="BP47" s="9"/>
      <c r="BQ47" s="9"/>
    </row>
    <row r="48" spans="1:80" s="25" customFormat="1" ht="15.75" customHeight="1" x14ac:dyDescent="0.25">
      <c r="A48" s="60" t="s">
        <v>101</v>
      </c>
      <c r="B48" s="60"/>
      <c r="C48" s="61" t="s">
        <v>56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2" t="s">
        <v>41</v>
      </c>
      <c r="T48" s="63"/>
      <c r="U48" s="63"/>
      <c r="V48" s="63"/>
      <c r="W48" s="63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9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56" t="s">
        <v>41</v>
      </c>
      <c r="AZ48" s="57"/>
      <c r="BA48" s="57"/>
      <c r="BB48" s="57"/>
      <c r="BC48" s="57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9"/>
      <c r="BO48" s="9"/>
      <c r="BP48" s="9"/>
      <c r="BQ48" s="9"/>
    </row>
    <row r="49" spans="1:69" ht="15.75" customHeight="1" x14ac:dyDescent="0.2">
      <c r="A49" s="213" t="s">
        <v>232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6"/>
      <c r="BO49" s="6"/>
      <c r="BP49" s="6"/>
      <c r="BQ49" s="6"/>
    </row>
    <row r="50" spans="1:69" s="27" customFormat="1" ht="15" customHeight="1" x14ac:dyDescent="0.25">
      <c r="A50" s="133" t="s">
        <v>22</v>
      </c>
      <c r="B50" s="134"/>
      <c r="C50" s="139" t="s">
        <v>44</v>
      </c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1"/>
      <c r="S50" s="116">
        <f>S52+S53+S54+S55</f>
        <v>0</v>
      </c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8"/>
      <c r="AI50" s="116">
        <f>AI52+AI53+AI54+AI55</f>
        <v>0</v>
      </c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8"/>
      <c r="AY50" s="116">
        <f>AY52+AY53+AY54+AY55</f>
        <v>0</v>
      </c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8"/>
      <c r="BO50" s="26"/>
      <c r="BP50" s="26"/>
      <c r="BQ50" s="26"/>
    </row>
    <row r="51" spans="1:69" s="127" customFormat="1" ht="15" customHeight="1" x14ac:dyDescent="0.2">
      <c r="A51" s="126" t="s">
        <v>88</v>
      </c>
    </row>
    <row r="52" spans="1:69" s="25" customFormat="1" ht="15" customHeight="1" x14ac:dyDescent="0.25">
      <c r="A52" s="60" t="s">
        <v>45</v>
      </c>
      <c r="B52" s="60"/>
      <c r="C52" s="61" t="s">
        <v>49</v>
      </c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120">
        <v>0</v>
      </c>
      <c r="T52" s="121"/>
      <c r="U52" s="121"/>
      <c r="V52" s="121"/>
      <c r="W52" s="121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5"/>
      <c r="AI52" s="64">
        <v>0</v>
      </c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132"/>
      <c r="AY52" s="112">
        <f>AI52-S52</f>
        <v>0</v>
      </c>
      <c r="AZ52" s="113"/>
      <c r="BA52" s="113"/>
      <c r="BB52" s="113"/>
      <c r="BC52" s="113"/>
      <c r="BD52" s="114"/>
      <c r="BE52" s="114"/>
      <c r="BF52" s="114"/>
      <c r="BG52" s="114"/>
      <c r="BH52" s="114"/>
      <c r="BI52" s="114"/>
      <c r="BJ52" s="114"/>
      <c r="BK52" s="114"/>
      <c r="BL52" s="114"/>
      <c r="BM52" s="114"/>
      <c r="BN52" s="115"/>
      <c r="BO52" s="9"/>
      <c r="BP52" s="9"/>
      <c r="BQ52" s="9"/>
    </row>
    <row r="53" spans="1:69" s="25" customFormat="1" ht="15.75" customHeight="1" x14ac:dyDescent="0.25">
      <c r="A53" s="60" t="s">
        <v>46</v>
      </c>
      <c r="B53" s="60"/>
      <c r="C53" s="61" t="s">
        <v>50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120">
        <v>0</v>
      </c>
      <c r="T53" s="121"/>
      <c r="U53" s="121"/>
      <c r="V53" s="121"/>
      <c r="W53" s="121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5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112">
        <f>AI53-S53</f>
        <v>0</v>
      </c>
      <c r="AZ53" s="113"/>
      <c r="BA53" s="113"/>
      <c r="BB53" s="113"/>
      <c r="BC53" s="113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5"/>
      <c r="BO53" s="9"/>
      <c r="BP53" s="9"/>
      <c r="BQ53" s="9"/>
    </row>
    <row r="54" spans="1:69" s="25" customFormat="1" ht="15" customHeight="1" x14ac:dyDescent="0.25">
      <c r="A54" s="60" t="s">
        <v>47</v>
      </c>
      <c r="B54" s="60"/>
      <c r="C54" s="61" t="s">
        <v>51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120">
        <v>0</v>
      </c>
      <c r="T54" s="121"/>
      <c r="U54" s="121"/>
      <c r="V54" s="121"/>
      <c r="W54" s="121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5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112">
        <f>AI54-S54</f>
        <v>0</v>
      </c>
      <c r="AZ54" s="113"/>
      <c r="BA54" s="113"/>
      <c r="BB54" s="113"/>
      <c r="BC54" s="113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5"/>
      <c r="BO54" s="9"/>
      <c r="BP54" s="9"/>
      <c r="BQ54" s="9"/>
    </row>
    <row r="55" spans="1:69" s="25" customFormat="1" ht="15" customHeight="1" x14ac:dyDescent="0.25">
      <c r="A55" s="60" t="s">
        <v>48</v>
      </c>
      <c r="B55" s="60"/>
      <c r="C55" s="61" t="s">
        <v>52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120">
        <v>0</v>
      </c>
      <c r="T55" s="121"/>
      <c r="U55" s="121"/>
      <c r="V55" s="121"/>
      <c r="W55" s="121"/>
      <c r="X55" s="114"/>
      <c r="Y55" s="114"/>
      <c r="Z55" s="114"/>
      <c r="AA55" s="114"/>
      <c r="AB55" s="114"/>
      <c r="AC55" s="114"/>
      <c r="AD55" s="114"/>
      <c r="AE55" s="114"/>
      <c r="AF55" s="114"/>
      <c r="AG55" s="114"/>
      <c r="AH55" s="115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112">
        <f>AI55-S55</f>
        <v>0</v>
      </c>
      <c r="AZ55" s="113"/>
      <c r="BA55" s="113"/>
      <c r="BB55" s="113"/>
      <c r="BC55" s="113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5"/>
      <c r="BO55" s="9"/>
      <c r="BP55" s="9"/>
      <c r="BQ55" s="9"/>
    </row>
    <row r="56" spans="1:69" ht="15.75" customHeight="1" x14ac:dyDescent="0.2">
      <c r="A56" s="213" t="s">
        <v>233</v>
      </c>
      <c r="B56" s="185"/>
      <c r="C56" s="185"/>
      <c r="D56" s="185"/>
      <c r="E56" s="185"/>
      <c r="F56" s="185"/>
      <c r="G56" s="185"/>
      <c r="H56" s="185"/>
      <c r="I56" s="185"/>
      <c r="J56" s="185"/>
      <c r="K56" s="185"/>
      <c r="L56" s="185"/>
      <c r="M56" s="185"/>
      <c r="N56" s="185"/>
      <c r="O56" s="185"/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6"/>
      <c r="BO56" s="6"/>
      <c r="BP56" s="6"/>
      <c r="BQ56" s="6"/>
    </row>
    <row r="57" spans="1:69" s="27" customFormat="1" ht="15.75" customHeight="1" x14ac:dyDescent="0.25">
      <c r="A57" s="119" t="s">
        <v>23</v>
      </c>
      <c r="B57" s="119"/>
      <c r="C57" s="83" t="s">
        <v>53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62" t="s">
        <v>41</v>
      </c>
      <c r="T57" s="63"/>
      <c r="U57" s="63"/>
      <c r="V57" s="63"/>
      <c r="W57" s="63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9"/>
      <c r="AI57" s="116">
        <f>AI59+AI60</f>
        <v>0</v>
      </c>
      <c r="AJ57" s="117"/>
      <c r="AK57" s="117"/>
      <c r="AL57" s="117"/>
      <c r="AM57" s="117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3"/>
      <c r="AY57" s="62" t="s">
        <v>41</v>
      </c>
      <c r="AZ57" s="63"/>
      <c r="BA57" s="63"/>
      <c r="BB57" s="63"/>
      <c r="BC57" s="63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9"/>
      <c r="BO57" s="26"/>
      <c r="BP57" s="26"/>
      <c r="BQ57" s="26"/>
    </row>
    <row r="58" spans="1:69" ht="15" customHeight="1" x14ac:dyDescent="0.2">
      <c r="A58" s="81" t="s">
        <v>88</v>
      </c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5"/>
      <c r="BO58" s="6"/>
      <c r="BP58" s="6"/>
      <c r="BQ58" s="6"/>
    </row>
    <row r="59" spans="1:69" s="25" customFormat="1" ht="15.75" customHeight="1" x14ac:dyDescent="0.25">
      <c r="A59" s="60" t="s">
        <v>54</v>
      </c>
      <c r="B59" s="60"/>
      <c r="C59" s="61" t="s">
        <v>43</v>
      </c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2" t="s">
        <v>41</v>
      </c>
      <c r="T59" s="63"/>
      <c r="U59" s="63"/>
      <c r="V59" s="63"/>
      <c r="W59" s="63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9"/>
      <c r="AI59" s="64">
        <v>0</v>
      </c>
      <c r="AJ59" s="65"/>
      <c r="AK59" s="65"/>
      <c r="AL59" s="65"/>
      <c r="AM59" s="65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7"/>
      <c r="AY59" s="62" t="s">
        <v>41</v>
      </c>
      <c r="AZ59" s="63"/>
      <c r="BA59" s="63"/>
      <c r="BB59" s="63"/>
      <c r="BC59" s="63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9"/>
      <c r="BO59" s="9"/>
      <c r="BP59" s="9"/>
      <c r="BQ59" s="9"/>
    </row>
    <row r="60" spans="1:69" s="25" customFormat="1" ht="15" customHeight="1" x14ac:dyDescent="0.25">
      <c r="A60" s="60" t="s">
        <v>55</v>
      </c>
      <c r="B60" s="60"/>
      <c r="C60" s="61" t="s">
        <v>56</v>
      </c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2" t="s">
        <v>41</v>
      </c>
      <c r="T60" s="63"/>
      <c r="U60" s="63"/>
      <c r="V60" s="63"/>
      <c r="W60" s="63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9"/>
      <c r="AI60" s="64">
        <v>0</v>
      </c>
      <c r="AJ60" s="65"/>
      <c r="AK60" s="65"/>
      <c r="AL60" s="65"/>
      <c r="AM60" s="65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7"/>
      <c r="AY60" s="62" t="s">
        <v>41</v>
      </c>
      <c r="AZ60" s="63"/>
      <c r="BA60" s="63"/>
      <c r="BB60" s="63"/>
      <c r="BC60" s="63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9"/>
      <c r="BO60" s="9"/>
      <c r="BP60" s="9"/>
      <c r="BQ60" s="9"/>
    </row>
    <row r="61" spans="1:69" ht="15.75" customHeight="1" x14ac:dyDescent="0.2">
      <c r="A61" s="213" t="s">
        <v>234</v>
      </c>
      <c r="B61" s="185"/>
      <c r="C61" s="185"/>
      <c r="D61" s="185"/>
      <c r="E61" s="185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6"/>
      <c r="BO61" s="6"/>
      <c r="BP61" s="6"/>
      <c r="BQ61" s="6"/>
    </row>
    <row r="63" spans="1:69" ht="15.75" customHeight="1" x14ac:dyDescent="0.2">
      <c r="A63" s="38" t="s">
        <v>87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</row>
    <row r="64" spans="1:69" ht="8.25" customHeight="1" x14ac:dyDescent="0.2"/>
    <row r="65" spans="1:80" ht="45" customHeight="1" x14ac:dyDescent="0.2">
      <c r="A65" s="40" t="s">
        <v>3</v>
      </c>
      <c r="B65" s="146"/>
      <c r="C65" s="40" t="s">
        <v>4</v>
      </c>
      <c r="D65" s="41"/>
      <c r="E65" s="41"/>
      <c r="F65" s="41"/>
      <c r="G65" s="41"/>
      <c r="H65" s="41"/>
      <c r="I65" s="41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3"/>
      <c r="Y65" s="55" t="s">
        <v>16</v>
      </c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 t="s">
        <v>39</v>
      </c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156" t="s">
        <v>0</v>
      </c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8"/>
      <c r="BS65" s="8"/>
      <c r="BT65" s="8"/>
      <c r="BU65" s="8"/>
      <c r="BV65" s="8"/>
      <c r="BW65" s="8"/>
      <c r="BX65" s="8"/>
      <c r="BY65" s="8"/>
      <c r="BZ65" s="7"/>
    </row>
    <row r="66" spans="1:80" ht="32.25" customHeight="1" x14ac:dyDescent="0.2">
      <c r="A66" s="44"/>
      <c r="B66" s="147"/>
      <c r="C66" s="44"/>
      <c r="D66" s="45"/>
      <c r="E66" s="45"/>
      <c r="F66" s="45"/>
      <c r="G66" s="45"/>
      <c r="H66" s="45"/>
      <c r="I66" s="45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7"/>
      <c r="Y66" s="48" t="s">
        <v>2</v>
      </c>
      <c r="Z66" s="49"/>
      <c r="AA66" s="49"/>
      <c r="AB66" s="49"/>
      <c r="AC66" s="50"/>
      <c r="AD66" s="48" t="s">
        <v>1</v>
      </c>
      <c r="AE66" s="49"/>
      <c r="AF66" s="49"/>
      <c r="AG66" s="49"/>
      <c r="AH66" s="50"/>
      <c r="AI66" s="55" t="s">
        <v>17</v>
      </c>
      <c r="AJ66" s="55"/>
      <c r="AK66" s="55"/>
      <c r="AL66" s="55"/>
      <c r="AM66" s="55"/>
      <c r="AN66" s="55" t="s">
        <v>2</v>
      </c>
      <c r="AO66" s="55"/>
      <c r="AP66" s="55"/>
      <c r="AQ66" s="55"/>
      <c r="AR66" s="55"/>
      <c r="AS66" s="55" t="s">
        <v>1</v>
      </c>
      <c r="AT66" s="55"/>
      <c r="AU66" s="55"/>
      <c r="AV66" s="55"/>
      <c r="AW66" s="55"/>
      <c r="AX66" s="55" t="s">
        <v>17</v>
      </c>
      <c r="AY66" s="55"/>
      <c r="AZ66" s="55"/>
      <c r="BA66" s="55"/>
      <c r="BB66" s="55"/>
      <c r="BC66" s="55" t="s">
        <v>2</v>
      </c>
      <c r="BD66" s="55"/>
      <c r="BE66" s="55"/>
      <c r="BF66" s="55"/>
      <c r="BG66" s="55"/>
      <c r="BH66" s="55" t="s">
        <v>1</v>
      </c>
      <c r="BI66" s="55"/>
      <c r="BJ66" s="55"/>
      <c r="BK66" s="55"/>
      <c r="BL66" s="55"/>
      <c r="BM66" s="55" t="s">
        <v>17</v>
      </c>
      <c r="BN66" s="55"/>
      <c r="BO66" s="55"/>
      <c r="BP66" s="55"/>
      <c r="BQ66" s="55"/>
      <c r="BR66" s="2"/>
      <c r="BS66" s="2"/>
      <c r="BT66" s="2"/>
      <c r="BU66" s="2"/>
      <c r="BV66" s="2"/>
      <c r="BW66" s="2"/>
      <c r="BX66" s="2"/>
      <c r="BY66" s="2"/>
      <c r="BZ66" s="7"/>
    </row>
    <row r="67" spans="1:80" ht="15.95" customHeight="1" x14ac:dyDescent="0.2">
      <c r="A67" s="55">
        <v>1</v>
      </c>
      <c r="B67" s="55"/>
      <c r="C67" s="48">
        <v>2</v>
      </c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55">
        <v>3</v>
      </c>
      <c r="Z67" s="55"/>
      <c r="AA67" s="55"/>
      <c r="AB67" s="55"/>
      <c r="AC67" s="55"/>
      <c r="AD67" s="55">
        <v>4</v>
      </c>
      <c r="AE67" s="55"/>
      <c r="AF67" s="55"/>
      <c r="AG67" s="55"/>
      <c r="AH67" s="55"/>
      <c r="AI67" s="55">
        <v>5</v>
      </c>
      <c r="AJ67" s="55"/>
      <c r="AK67" s="55"/>
      <c r="AL67" s="55"/>
      <c r="AM67" s="55"/>
      <c r="AN67" s="48">
        <v>6</v>
      </c>
      <c r="AO67" s="49"/>
      <c r="AP67" s="49"/>
      <c r="AQ67" s="49"/>
      <c r="AR67" s="50"/>
      <c r="AS67" s="48">
        <v>7</v>
      </c>
      <c r="AT67" s="49"/>
      <c r="AU67" s="49"/>
      <c r="AV67" s="49"/>
      <c r="AW67" s="50"/>
      <c r="AX67" s="48">
        <v>8</v>
      </c>
      <c r="AY67" s="49"/>
      <c r="AZ67" s="49"/>
      <c r="BA67" s="49"/>
      <c r="BB67" s="50"/>
      <c r="BC67" s="48">
        <v>9</v>
      </c>
      <c r="BD67" s="49"/>
      <c r="BE67" s="49"/>
      <c r="BF67" s="49"/>
      <c r="BG67" s="50"/>
      <c r="BH67" s="48">
        <v>10</v>
      </c>
      <c r="BI67" s="49"/>
      <c r="BJ67" s="49"/>
      <c r="BK67" s="49"/>
      <c r="BL67" s="50"/>
      <c r="BM67" s="48">
        <v>11</v>
      </c>
      <c r="BN67" s="49"/>
      <c r="BO67" s="49"/>
      <c r="BP67" s="49"/>
      <c r="BQ67" s="50"/>
      <c r="BR67" s="2"/>
      <c r="BS67" s="2"/>
      <c r="BT67" s="2"/>
      <c r="BU67" s="2"/>
      <c r="BV67" s="2"/>
      <c r="BW67" s="2"/>
      <c r="BX67" s="2"/>
      <c r="BY67" s="2"/>
      <c r="BZ67" s="7"/>
    </row>
    <row r="68" spans="1:80" ht="12.75" hidden="1" customHeight="1" x14ac:dyDescent="0.2">
      <c r="A68" s="39" t="s">
        <v>11</v>
      </c>
      <c r="B68" s="39"/>
      <c r="C68" s="51" t="s">
        <v>12</v>
      </c>
      <c r="D68" s="52"/>
      <c r="E68" s="52"/>
      <c r="F68" s="52"/>
      <c r="G68" s="52"/>
      <c r="H68" s="52"/>
      <c r="I68" s="52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4"/>
      <c r="Y68" s="105" t="s">
        <v>33</v>
      </c>
      <c r="Z68" s="105"/>
      <c r="AA68" s="105"/>
      <c r="AB68" s="105"/>
      <c r="AC68" s="105"/>
      <c r="AD68" s="105" t="s">
        <v>91</v>
      </c>
      <c r="AE68" s="105"/>
      <c r="AF68" s="105"/>
      <c r="AG68" s="105"/>
      <c r="AH68" s="105"/>
      <c r="AI68" s="105" t="s">
        <v>13</v>
      </c>
      <c r="AJ68" s="105"/>
      <c r="AK68" s="105"/>
      <c r="AL68" s="105"/>
      <c r="AM68" s="105"/>
      <c r="AN68" s="105" t="s">
        <v>34</v>
      </c>
      <c r="AO68" s="105"/>
      <c r="AP68" s="105"/>
      <c r="AQ68" s="105"/>
      <c r="AR68" s="105"/>
      <c r="AS68" s="105" t="s">
        <v>19</v>
      </c>
      <c r="AT68" s="105"/>
      <c r="AU68" s="105"/>
      <c r="AV68" s="105"/>
      <c r="AW68" s="105"/>
      <c r="AX68" s="105" t="s">
        <v>13</v>
      </c>
      <c r="AY68" s="105"/>
      <c r="AZ68" s="105"/>
      <c r="BA68" s="105"/>
      <c r="BB68" s="105"/>
      <c r="BC68" s="105" t="s">
        <v>21</v>
      </c>
      <c r="BD68" s="105"/>
      <c r="BE68" s="105"/>
      <c r="BF68" s="105"/>
      <c r="BG68" s="105"/>
      <c r="BH68" s="105" t="s">
        <v>21</v>
      </c>
      <c r="BI68" s="105"/>
      <c r="BJ68" s="105"/>
      <c r="BK68" s="105"/>
      <c r="BL68" s="105"/>
      <c r="BM68" s="151" t="s">
        <v>13</v>
      </c>
      <c r="BN68" s="151"/>
      <c r="BO68" s="151"/>
      <c r="BP68" s="151"/>
      <c r="BQ68" s="151"/>
      <c r="BR68" s="10"/>
      <c r="BS68" s="10"/>
      <c r="BT68" s="7"/>
      <c r="BU68" s="7"/>
      <c r="BV68" s="7"/>
      <c r="BW68" s="7"/>
      <c r="BX68" s="7"/>
      <c r="BY68" s="7"/>
      <c r="BZ68" s="7"/>
      <c r="CA68" s="1" t="s">
        <v>93</v>
      </c>
    </row>
    <row r="69" spans="1:80" s="171" customFormat="1" ht="12.75" hidden="1" customHeight="1" x14ac:dyDescent="0.2">
      <c r="A69" s="119"/>
      <c r="B69" s="119"/>
      <c r="C69" s="179" t="s">
        <v>122</v>
      </c>
      <c r="D69" s="180"/>
      <c r="E69" s="180"/>
      <c r="F69" s="180"/>
      <c r="G69" s="180"/>
      <c r="H69" s="180"/>
      <c r="I69" s="180"/>
      <c r="J69" s="180"/>
      <c r="K69" s="180"/>
      <c r="L69" s="180"/>
      <c r="M69" s="180"/>
      <c r="N69" s="180"/>
      <c r="O69" s="180"/>
      <c r="P69" s="180"/>
      <c r="Q69" s="180"/>
      <c r="R69" s="180"/>
      <c r="S69" s="180"/>
      <c r="T69" s="180"/>
      <c r="U69" s="180"/>
      <c r="V69" s="180"/>
      <c r="W69" s="180"/>
      <c r="X69" s="181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82"/>
      <c r="BS69" s="182"/>
      <c r="BT69" s="182"/>
      <c r="BU69" s="182"/>
      <c r="BV69" s="182"/>
      <c r="BW69" s="182"/>
      <c r="BX69" s="182"/>
      <c r="BY69" s="182"/>
      <c r="BZ69" s="183"/>
      <c r="CA69" s="171" t="s">
        <v>94</v>
      </c>
    </row>
    <row r="70" spans="1:80" s="171" customFormat="1" x14ac:dyDescent="0.2">
      <c r="A70" s="119"/>
      <c r="B70" s="119"/>
      <c r="C70" s="179" t="s">
        <v>123</v>
      </c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80"/>
      <c r="T70" s="180"/>
      <c r="U70" s="180"/>
      <c r="V70" s="180"/>
      <c r="W70" s="180"/>
      <c r="X70" s="181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82"/>
      <c r="BS70" s="182"/>
      <c r="BT70" s="182"/>
      <c r="BU70" s="182"/>
      <c r="BV70" s="182"/>
      <c r="BW70" s="182"/>
      <c r="BX70" s="182"/>
      <c r="BY70" s="182"/>
      <c r="BZ70" s="183"/>
    </row>
    <row r="71" spans="1:80" s="30" customFormat="1" ht="12.75" customHeight="1" x14ac:dyDescent="0.2">
      <c r="A71" s="39"/>
      <c r="B71" s="39"/>
      <c r="C71" s="187" t="s">
        <v>124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106">
        <v>250000</v>
      </c>
      <c r="Z71" s="106"/>
      <c r="AA71" s="106"/>
      <c r="AB71" s="106"/>
      <c r="AC71" s="106"/>
      <c r="AD71" s="106">
        <v>0</v>
      </c>
      <c r="AE71" s="106"/>
      <c r="AF71" s="106"/>
      <c r="AG71" s="106"/>
      <c r="AH71" s="106"/>
      <c r="AI71" s="106">
        <v>250000</v>
      </c>
      <c r="AJ71" s="106"/>
      <c r="AK71" s="106"/>
      <c r="AL71" s="106"/>
      <c r="AM71" s="106"/>
      <c r="AN71" s="106">
        <v>167483</v>
      </c>
      <c r="AO71" s="106"/>
      <c r="AP71" s="106"/>
      <c r="AQ71" s="106"/>
      <c r="AR71" s="106"/>
      <c r="AS71" s="106">
        <v>0</v>
      </c>
      <c r="AT71" s="106"/>
      <c r="AU71" s="106"/>
      <c r="AV71" s="106"/>
      <c r="AW71" s="106"/>
      <c r="AX71" s="106">
        <v>167483</v>
      </c>
      <c r="AY71" s="106"/>
      <c r="AZ71" s="106"/>
      <c r="BA71" s="106"/>
      <c r="BB71" s="106"/>
      <c r="BC71" s="106">
        <f>AN71-Y71</f>
        <v>-82517</v>
      </c>
      <c r="BD71" s="106"/>
      <c r="BE71" s="106"/>
      <c r="BF71" s="106"/>
      <c r="BG71" s="106"/>
      <c r="BH71" s="106">
        <f>AS71-AD71</f>
        <v>0</v>
      </c>
      <c r="BI71" s="106"/>
      <c r="BJ71" s="106"/>
      <c r="BK71" s="106"/>
      <c r="BL71" s="106"/>
      <c r="BM71" s="106">
        <v>-82517</v>
      </c>
      <c r="BN71" s="106"/>
      <c r="BO71" s="106"/>
      <c r="BP71" s="106"/>
      <c r="BQ71" s="106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25.5" customHeight="1" x14ac:dyDescent="0.2">
      <c r="A72" s="39"/>
      <c r="B72" s="39"/>
      <c r="C72" s="187" t="s">
        <v>126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125</v>
      </c>
    </row>
    <row r="73" spans="1:80" s="30" customFormat="1" ht="12.75" customHeight="1" x14ac:dyDescent="0.2">
      <c r="A73" s="39"/>
      <c r="B73" s="39"/>
      <c r="C73" s="187" t="s">
        <v>127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106">
        <v>494500</v>
      </c>
      <c r="Z73" s="106"/>
      <c r="AA73" s="106"/>
      <c r="AB73" s="106"/>
      <c r="AC73" s="106"/>
      <c r="AD73" s="106">
        <v>0</v>
      </c>
      <c r="AE73" s="106"/>
      <c r="AF73" s="106"/>
      <c r="AG73" s="106"/>
      <c r="AH73" s="106"/>
      <c r="AI73" s="106">
        <v>494500</v>
      </c>
      <c r="AJ73" s="106"/>
      <c r="AK73" s="106"/>
      <c r="AL73" s="106"/>
      <c r="AM73" s="106"/>
      <c r="AN73" s="106">
        <v>484285</v>
      </c>
      <c r="AO73" s="106"/>
      <c r="AP73" s="106"/>
      <c r="AQ73" s="106"/>
      <c r="AR73" s="106"/>
      <c r="AS73" s="106">
        <v>0</v>
      </c>
      <c r="AT73" s="106"/>
      <c r="AU73" s="106"/>
      <c r="AV73" s="106"/>
      <c r="AW73" s="106"/>
      <c r="AX73" s="106">
        <v>484285</v>
      </c>
      <c r="AY73" s="106"/>
      <c r="AZ73" s="106"/>
      <c r="BA73" s="106"/>
      <c r="BB73" s="106"/>
      <c r="BC73" s="106">
        <f>AN73-Y73</f>
        <v>-10215</v>
      </c>
      <c r="BD73" s="106"/>
      <c r="BE73" s="106"/>
      <c r="BF73" s="106"/>
      <c r="BG73" s="106"/>
      <c r="BH73" s="106">
        <f>AS73-AD73</f>
        <v>0</v>
      </c>
      <c r="BI73" s="106"/>
      <c r="BJ73" s="106"/>
      <c r="BK73" s="106"/>
      <c r="BL73" s="106"/>
      <c r="BM73" s="106">
        <v>-10215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39"/>
      <c r="B74" s="39"/>
      <c r="C74" s="187" t="s">
        <v>129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128</v>
      </c>
    </row>
    <row r="75" spans="1:80" s="30" customFormat="1" ht="25.5" customHeight="1" x14ac:dyDescent="0.2">
      <c r="A75" s="39"/>
      <c r="B75" s="39"/>
      <c r="C75" s="187" t="s">
        <v>130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106">
        <v>170000</v>
      </c>
      <c r="Z75" s="106"/>
      <c r="AA75" s="106"/>
      <c r="AB75" s="106"/>
      <c r="AC75" s="106"/>
      <c r="AD75" s="106">
        <v>0</v>
      </c>
      <c r="AE75" s="106"/>
      <c r="AF75" s="106"/>
      <c r="AG75" s="106"/>
      <c r="AH75" s="106"/>
      <c r="AI75" s="106">
        <v>170000</v>
      </c>
      <c r="AJ75" s="106"/>
      <c r="AK75" s="106"/>
      <c r="AL75" s="106"/>
      <c r="AM75" s="106"/>
      <c r="AN75" s="106">
        <v>44835</v>
      </c>
      <c r="AO75" s="106"/>
      <c r="AP75" s="106"/>
      <c r="AQ75" s="106"/>
      <c r="AR75" s="106"/>
      <c r="AS75" s="106">
        <v>0</v>
      </c>
      <c r="AT75" s="106"/>
      <c r="AU75" s="106"/>
      <c r="AV75" s="106"/>
      <c r="AW75" s="106"/>
      <c r="AX75" s="106">
        <v>44835</v>
      </c>
      <c r="AY75" s="106"/>
      <c r="AZ75" s="106"/>
      <c r="BA75" s="106"/>
      <c r="BB75" s="106"/>
      <c r="BC75" s="106">
        <f>AN75-Y75</f>
        <v>-125165</v>
      </c>
      <c r="BD75" s="106"/>
      <c r="BE75" s="106"/>
      <c r="BF75" s="106"/>
      <c r="BG75" s="106"/>
      <c r="BH75" s="106">
        <f>AS75-AD75</f>
        <v>0</v>
      </c>
      <c r="BI75" s="106"/>
      <c r="BJ75" s="106"/>
      <c r="BK75" s="106"/>
      <c r="BL75" s="106"/>
      <c r="BM75" s="106">
        <v>-125165</v>
      </c>
      <c r="BN75" s="106"/>
      <c r="BO75" s="106"/>
      <c r="BP75" s="106"/>
      <c r="BQ75" s="106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39"/>
      <c r="B76" s="39"/>
      <c r="C76" s="187" t="s">
        <v>132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131</v>
      </c>
    </row>
    <row r="77" spans="1:80" s="30" customFormat="1" ht="25.5" customHeight="1" x14ac:dyDescent="0.2">
      <c r="A77" s="39"/>
      <c r="B77" s="39"/>
      <c r="C77" s="187" t="s">
        <v>133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106">
        <v>30000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30000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0</v>
      </c>
      <c r="AY77" s="106"/>
      <c r="AZ77" s="106"/>
      <c r="BA77" s="106"/>
      <c r="BB77" s="106"/>
      <c r="BC77" s="106">
        <f>AN77-Y77</f>
        <v>-30000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-30000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39"/>
      <c r="B78" s="39"/>
      <c r="C78" s="187" t="s">
        <v>135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134</v>
      </c>
    </row>
    <row r="79" spans="1:80" s="30" customFormat="1" ht="12.75" customHeight="1" x14ac:dyDescent="0.2">
      <c r="A79" s="39"/>
      <c r="B79" s="39"/>
      <c r="C79" s="187" t="s">
        <v>136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106">
        <v>150000</v>
      </c>
      <c r="Z79" s="106"/>
      <c r="AA79" s="106"/>
      <c r="AB79" s="106"/>
      <c r="AC79" s="106"/>
      <c r="AD79" s="106">
        <v>0</v>
      </c>
      <c r="AE79" s="106"/>
      <c r="AF79" s="106"/>
      <c r="AG79" s="106"/>
      <c r="AH79" s="106"/>
      <c r="AI79" s="106">
        <v>150000</v>
      </c>
      <c r="AJ79" s="106"/>
      <c r="AK79" s="106"/>
      <c r="AL79" s="106"/>
      <c r="AM79" s="106"/>
      <c r="AN79" s="106">
        <v>150000</v>
      </c>
      <c r="AO79" s="106"/>
      <c r="AP79" s="106"/>
      <c r="AQ79" s="106"/>
      <c r="AR79" s="106"/>
      <c r="AS79" s="106">
        <v>0</v>
      </c>
      <c r="AT79" s="106"/>
      <c r="AU79" s="106"/>
      <c r="AV79" s="106"/>
      <c r="AW79" s="106"/>
      <c r="AX79" s="106">
        <v>150000</v>
      </c>
      <c r="AY79" s="106"/>
      <c r="AZ79" s="106"/>
      <c r="BA79" s="106"/>
      <c r="BB79" s="106"/>
      <c r="BC79" s="106">
        <f>AN79-Y79</f>
        <v>0</v>
      </c>
      <c r="BD79" s="106"/>
      <c r="BE79" s="106"/>
      <c r="BF79" s="106"/>
      <c r="BG79" s="106"/>
      <c r="BH79" s="106">
        <f>AS79-AD79</f>
        <v>0</v>
      </c>
      <c r="BI79" s="106"/>
      <c r="BJ79" s="106"/>
      <c r="BK79" s="106"/>
      <c r="BL79" s="106"/>
      <c r="BM79" s="106">
        <v>0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39"/>
      <c r="B80" s="39"/>
      <c r="C80" s="187" t="s">
        <v>118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137</v>
      </c>
    </row>
    <row r="81" spans="1:80" s="192" customFormat="1" x14ac:dyDescent="0.2">
      <c r="A81" s="119"/>
      <c r="B81" s="119"/>
      <c r="C81" s="184" t="s">
        <v>138</v>
      </c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1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82"/>
      <c r="BS81" s="182"/>
      <c r="BT81" s="182"/>
      <c r="BU81" s="182"/>
      <c r="BV81" s="182"/>
      <c r="BW81" s="182"/>
      <c r="BX81" s="182"/>
      <c r="BY81" s="182"/>
      <c r="BZ81" s="183"/>
    </row>
    <row r="82" spans="1:80" s="30" customFormat="1" ht="12.75" customHeight="1" x14ac:dyDescent="0.2">
      <c r="A82" s="39"/>
      <c r="B82" s="39"/>
      <c r="C82" s="187" t="s">
        <v>139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106">
        <v>50</v>
      </c>
      <c r="Z82" s="106"/>
      <c r="AA82" s="106"/>
      <c r="AB82" s="106"/>
      <c r="AC82" s="106"/>
      <c r="AD82" s="106">
        <v>0</v>
      </c>
      <c r="AE82" s="106"/>
      <c r="AF82" s="106"/>
      <c r="AG82" s="106"/>
      <c r="AH82" s="106"/>
      <c r="AI82" s="106">
        <v>50</v>
      </c>
      <c r="AJ82" s="106"/>
      <c r="AK82" s="106"/>
      <c r="AL82" s="106"/>
      <c r="AM82" s="106"/>
      <c r="AN82" s="106">
        <v>50</v>
      </c>
      <c r="AO82" s="106"/>
      <c r="AP82" s="106"/>
      <c r="AQ82" s="106"/>
      <c r="AR82" s="106"/>
      <c r="AS82" s="106">
        <v>0</v>
      </c>
      <c r="AT82" s="106"/>
      <c r="AU82" s="106"/>
      <c r="AV82" s="106"/>
      <c r="AW82" s="106"/>
      <c r="AX82" s="106">
        <v>50</v>
      </c>
      <c r="AY82" s="106"/>
      <c r="AZ82" s="106"/>
      <c r="BA82" s="106"/>
      <c r="BB82" s="106"/>
      <c r="BC82" s="106">
        <f>AN82-Y82</f>
        <v>0</v>
      </c>
      <c r="BD82" s="106"/>
      <c r="BE82" s="106"/>
      <c r="BF82" s="106"/>
      <c r="BG82" s="106"/>
      <c r="BH82" s="106">
        <f>AS82-AD82</f>
        <v>0</v>
      </c>
      <c r="BI82" s="106"/>
      <c r="BJ82" s="106"/>
      <c r="BK82" s="106"/>
      <c r="BL82" s="106"/>
      <c r="BM82" s="106">
        <v>0</v>
      </c>
      <c r="BN82" s="106"/>
      <c r="BO82" s="106"/>
      <c r="BP82" s="106"/>
      <c r="BQ82" s="106"/>
      <c r="BR82" s="6"/>
      <c r="BS82" s="6"/>
      <c r="BT82" s="6"/>
      <c r="BU82" s="6"/>
      <c r="BV82" s="6"/>
      <c r="BW82" s="6"/>
      <c r="BX82" s="6"/>
      <c r="BY82" s="6"/>
      <c r="BZ82" s="7"/>
    </row>
    <row r="83" spans="1:80" s="30" customFormat="1" ht="12.75" customHeight="1" x14ac:dyDescent="0.2">
      <c r="A83" s="39"/>
      <c r="B83" s="39"/>
      <c r="C83" s="187" t="s">
        <v>118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140</v>
      </c>
    </row>
    <row r="84" spans="1:80" s="30" customFormat="1" ht="12.75" customHeight="1" x14ac:dyDescent="0.2">
      <c r="A84" s="39"/>
      <c r="B84" s="39"/>
      <c r="C84" s="187" t="s">
        <v>141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106">
        <v>2</v>
      </c>
      <c r="Z84" s="106"/>
      <c r="AA84" s="106"/>
      <c r="AB84" s="106"/>
      <c r="AC84" s="106"/>
      <c r="AD84" s="106">
        <v>0</v>
      </c>
      <c r="AE84" s="106"/>
      <c r="AF84" s="106"/>
      <c r="AG84" s="106"/>
      <c r="AH84" s="106"/>
      <c r="AI84" s="106">
        <v>2</v>
      </c>
      <c r="AJ84" s="106"/>
      <c r="AK84" s="106"/>
      <c r="AL84" s="106"/>
      <c r="AM84" s="106"/>
      <c r="AN84" s="106">
        <v>3</v>
      </c>
      <c r="AO84" s="106"/>
      <c r="AP84" s="106"/>
      <c r="AQ84" s="106"/>
      <c r="AR84" s="106"/>
      <c r="AS84" s="106">
        <v>0</v>
      </c>
      <c r="AT84" s="106"/>
      <c r="AU84" s="106"/>
      <c r="AV84" s="106"/>
      <c r="AW84" s="106"/>
      <c r="AX84" s="106">
        <v>3</v>
      </c>
      <c r="AY84" s="106"/>
      <c r="AZ84" s="106"/>
      <c r="BA84" s="106"/>
      <c r="BB84" s="106"/>
      <c r="BC84" s="106">
        <f>AN84-Y84</f>
        <v>1</v>
      </c>
      <c r="BD84" s="106"/>
      <c r="BE84" s="106"/>
      <c r="BF84" s="106"/>
      <c r="BG84" s="106"/>
      <c r="BH84" s="106">
        <f>AS84-AD84</f>
        <v>0</v>
      </c>
      <c r="BI84" s="106"/>
      <c r="BJ84" s="106"/>
      <c r="BK84" s="106"/>
      <c r="BL84" s="106"/>
      <c r="BM84" s="106">
        <v>1</v>
      </c>
      <c r="BN84" s="106"/>
      <c r="BO84" s="106"/>
      <c r="BP84" s="106"/>
      <c r="BQ84" s="106"/>
      <c r="BR84" s="6"/>
      <c r="BS84" s="6"/>
      <c r="BT84" s="6"/>
      <c r="BU84" s="6"/>
      <c r="BV84" s="6"/>
      <c r="BW84" s="6"/>
      <c r="BX84" s="6"/>
      <c r="BY84" s="6"/>
      <c r="BZ84" s="7"/>
    </row>
    <row r="85" spans="1:80" s="30" customFormat="1" ht="12.75" customHeight="1" x14ac:dyDescent="0.2">
      <c r="A85" s="39"/>
      <c r="B85" s="39"/>
      <c r="C85" s="187" t="s">
        <v>143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142</v>
      </c>
    </row>
    <row r="86" spans="1:80" s="30" customFormat="1" ht="12.75" customHeight="1" x14ac:dyDescent="0.2">
      <c r="A86" s="39"/>
      <c r="B86" s="39"/>
      <c r="C86" s="187" t="s">
        <v>144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106">
        <v>150</v>
      </c>
      <c r="Z86" s="106"/>
      <c r="AA86" s="106"/>
      <c r="AB86" s="106"/>
      <c r="AC86" s="106"/>
      <c r="AD86" s="106">
        <v>0</v>
      </c>
      <c r="AE86" s="106"/>
      <c r="AF86" s="106"/>
      <c r="AG86" s="106"/>
      <c r="AH86" s="106"/>
      <c r="AI86" s="106">
        <v>150</v>
      </c>
      <c r="AJ86" s="106"/>
      <c r="AK86" s="106"/>
      <c r="AL86" s="106"/>
      <c r="AM86" s="106"/>
      <c r="AN86" s="106">
        <v>759</v>
      </c>
      <c r="AO86" s="106"/>
      <c r="AP86" s="106"/>
      <c r="AQ86" s="106"/>
      <c r="AR86" s="106"/>
      <c r="AS86" s="106">
        <v>0</v>
      </c>
      <c r="AT86" s="106"/>
      <c r="AU86" s="106"/>
      <c r="AV86" s="106"/>
      <c r="AW86" s="106"/>
      <c r="AX86" s="106">
        <v>759</v>
      </c>
      <c r="AY86" s="106"/>
      <c r="AZ86" s="106"/>
      <c r="BA86" s="106"/>
      <c r="BB86" s="106"/>
      <c r="BC86" s="106">
        <f>AN86-Y86</f>
        <v>609</v>
      </c>
      <c r="BD86" s="106"/>
      <c r="BE86" s="106"/>
      <c r="BF86" s="106"/>
      <c r="BG86" s="106"/>
      <c r="BH86" s="106">
        <f>AS86-AD86</f>
        <v>0</v>
      </c>
      <c r="BI86" s="106"/>
      <c r="BJ86" s="106"/>
      <c r="BK86" s="106"/>
      <c r="BL86" s="106"/>
      <c r="BM86" s="106">
        <v>609</v>
      </c>
      <c r="BN86" s="106"/>
      <c r="BO86" s="106"/>
      <c r="BP86" s="106"/>
      <c r="BQ86" s="106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25.5" customHeight="1" x14ac:dyDescent="0.2">
      <c r="A87" s="39"/>
      <c r="B87" s="39"/>
      <c r="C87" s="187" t="s">
        <v>146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145</v>
      </c>
    </row>
    <row r="88" spans="1:80" s="30" customFormat="1" ht="12.75" customHeight="1" x14ac:dyDescent="0.2">
      <c r="A88" s="39"/>
      <c r="B88" s="39"/>
      <c r="C88" s="187" t="s">
        <v>147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106">
        <v>12</v>
      </c>
      <c r="Z88" s="106"/>
      <c r="AA88" s="106"/>
      <c r="AB88" s="106"/>
      <c r="AC88" s="106"/>
      <c r="AD88" s="106">
        <v>0</v>
      </c>
      <c r="AE88" s="106"/>
      <c r="AF88" s="106"/>
      <c r="AG88" s="106"/>
      <c r="AH88" s="106"/>
      <c r="AI88" s="106">
        <v>12</v>
      </c>
      <c r="AJ88" s="106"/>
      <c r="AK88" s="106"/>
      <c r="AL88" s="106"/>
      <c r="AM88" s="106"/>
      <c r="AN88" s="106">
        <v>4</v>
      </c>
      <c r="AO88" s="106"/>
      <c r="AP88" s="106"/>
      <c r="AQ88" s="106"/>
      <c r="AR88" s="106"/>
      <c r="AS88" s="106">
        <v>0</v>
      </c>
      <c r="AT88" s="106"/>
      <c r="AU88" s="106"/>
      <c r="AV88" s="106"/>
      <c r="AW88" s="106"/>
      <c r="AX88" s="106">
        <v>4</v>
      </c>
      <c r="AY88" s="106"/>
      <c r="AZ88" s="106"/>
      <c r="BA88" s="106"/>
      <c r="BB88" s="106"/>
      <c r="BC88" s="106">
        <f>AN88-Y88</f>
        <v>-8</v>
      </c>
      <c r="BD88" s="106"/>
      <c r="BE88" s="106"/>
      <c r="BF88" s="106"/>
      <c r="BG88" s="106"/>
      <c r="BH88" s="106">
        <f>AS88-AD88</f>
        <v>0</v>
      </c>
      <c r="BI88" s="106"/>
      <c r="BJ88" s="106"/>
      <c r="BK88" s="106"/>
      <c r="BL88" s="106"/>
      <c r="BM88" s="106">
        <v>-8</v>
      </c>
      <c r="BN88" s="106"/>
      <c r="BO88" s="106"/>
      <c r="BP88" s="106"/>
      <c r="BQ88" s="106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39"/>
      <c r="B89" s="39"/>
      <c r="C89" s="187" t="s">
        <v>110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148</v>
      </c>
    </row>
    <row r="90" spans="1:80" s="30" customFormat="1" ht="12.75" customHeight="1" x14ac:dyDescent="0.2">
      <c r="A90" s="39"/>
      <c r="B90" s="39"/>
      <c r="C90" s="187" t="s">
        <v>149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106">
        <v>3</v>
      </c>
      <c r="Z90" s="106"/>
      <c r="AA90" s="106"/>
      <c r="AB90" s="106"/>
      <c r="AC90" s="106"/>
      <c r="AD90" s="106">
        <v>0</v>
      </c>
      <c r="AE90" s="106"/>
      <c r="AF90" s="106"/>
      <c r="AG90" s="106"/>
      <c r="AH90" s="106"/>
      <c r="AI90" s="106">
        <v>3</v>
      </c>
      <c r="AJ90" s="106"/>
      <c r="AK90" s="106"/>
      <c r="AL90" s="106"/>
      <c r="AM90" s="106"/>
      <c r="AN90" s="106">
        <v>0</v>
      </c>
      <c r="AO90" s="106"/>
      <c r="AP90" s="106"/>
      <c r="AQ90" s="106"/>
      <c r="AR90" s="106"/>
      <c r="AS90" s="106">
        <v>0</v>
      </c>
      <c r="AT90" s="106"/>
      <c r="AU90" s="106"/>
      <c r="AV90" s="106"/>
      <c r="AW90" s="106"/>
      <c r="AX90" s="106">
        <v>0</v>
      </c>
      <c r="AY90" s="106"/>
      <c r="AZ90" s="106"/>
      <c r="BA90" s="106"/>
      <c r="BB90" s="106"/>
      <c r="BC90" s="106">
        <f>AN90-Y90</f>
        <v>-3</v>
      </c>
      <c r="BD90" s="106"/>
      <c r="BE90" s="106"/>
      <c r="BF90" s="106"/>
      <c r="BG90" s="106"/>
      <c r="BH90" s="106">
        <f>AS90-AD90</f>
        <v>0</v>
      </c>
      <c r="BI90" s="106"/>
      <c r="BJ90" s="106"/>
      <c r="BK90" s="106"/>
      <c r="BL90" s="106"/>
      <c r="BM90" s="106">
        <v>-3</v>
      </c>
      <c r="BN90" s="106"/>
      <c r="BO90" s="106"/>
      <c r="BP90" s="106"/>
      <c r="BQ90" s="106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39"/>
      <c r="B91" s="39"/>
      <c r="C91" s="187" t="s">
        <v>135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150</v>
      </c>
    </row>
    <row r="92" spans="1:80" s="30" customFormat="1" ht="12.75" customHeight="1" x14ac:dyDescent="0.2">
      <c r="A92" s="39"/>
      <c r="B92" s="39"/>
      <c r="C92" s="187" t="s">
        <v>151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106">
        <v>36</v>
      </c>
      <c r="Z92" s="106"/>
      <c r="AA92" s="106"/>
      <c r="AB92" s="106"/>
      <c r="AC92" s="106"/>
      <c r="AD92" s="106">
        <v>0</v>
      </c>
      <c r="AE92" s="106"/>
      <c r="AF92" s="106"/>
      <c r="AG92" s="106"/>
      <c r="AH92" s="106"/>
      <c r="AI92" s="106">
        <v>36</v>
      </c>
      <c r="AJ92" s="106"/>
      <c r="AK92" s="106"/>
      <c r="AL92" s="106"/>
      <c r="AM92" s="106"/>
      <c r="AN92" s="106">
        <v>36</v>
      </c>
      <c r="AO92" s="106"/>
      <c r="AP92" s="106"/>
      <c r="AQ92" s="106"/>
      <c r="AR92" s="106"/>
      <c r="AS92" s="106">
        <v>0</v>
      </c>
      <c r="AT92" s="106"/>
      <c r="AU92" s="106"/>
      <c r="AV92" s="106"/>
      <c r="AW92" s="106"/>
      <c r="AX92" s="106">
        <v>36</v>
      </c>
      <c r="AY92" s="106"/>
      <c r="AZ92" s="106"/>
      <c r="BA92" s="106"/>
      <c r="BB92" s="106"/>
      <c r="BC92" s="106">
        <f>AN92-Y92</f>
        <v>0</v>
      </c>
      <c r="BD92" s="106"/>
      <c r="BE92" s="106"/>
      <c r="BF92" s="106"/>
      <c r="BG92" s="106"/>
      <c r="BH92" s="106">
        <f>AS92-AD92</f>
        <v>0</v>
      </c>
      <c r="BI92" s="106"/>
      <c r="BJ92" s="106"/>
      <c r="BK92" s="106"/>
      <c r="BL92" s="106"/>
      <c r="BM92" s="106">
        <v>0</v>
      </c>
      <c r="BN92" s="106"/>
      <c r="BO92" s="106"/>
      <c r="BP92" s="106"/>
      <c r="BQ92" s="106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39"/>
      <c r="B93" s="39"/>
      <c r="C93" s="187" t="s">
        <v>118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152</v>
      </c>
    </row>
    <row r="94" spans="1:80" s="192" customFormat="1" x14ac:dyDescent="0.2">
      <c r="A94" s="119"/>
      <c r="B94" s="119"/>
      <c r="C94" s="184" t="s">
        <v>153</v>
      </c>
      <c r="D94" s="19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190"/>
      <c r="U94" s="190"/>
      <c r="V94" s="190"/>
      <c r="W94" s="190"/>
      <c r="X94" s="191"/>
      <c r="Y94" s="150"/>
      <c r="Z94" s="150"/>
      <c r="AA94" s="150"/>
      <c r="AB94" s="150"/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82"/>
      <c r="BS94" s="182"/>
      <c r="BT94" s="182"/>
      <c r="BU94" s="182"/>
      <c r="BV94" s="182"/>
      <c r="BW94" s="182"/>
      <c r="BX94" s="182"/>
      <c r="BY94" s="182"/>
      <c r="BZ94" s="183"/>
    </row>
    <row r="95" spans="1:80" s="30" customFormat="1" ht="12.75" customHeight="1" x14ac:dyDescent="0.2">
      <c r="A95" s="39"/>
      <c r="B95" s="39"/>
      <c r="C95" s="187" t="s">
        <v>154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9"/>
      <c r="Y95" s="106">
        <v>5000</v>
      </c>
      <c r="Z95" s="106"/>
      <c r="AA95" s="106"/>
      <c r="AB95" s="106"/>
      <c r="AC95" s="106"/>
      <c r="AD95" s="106">
        <v>0</v>
      </c>
      <c r="AE95" s="106"/>
      <c r="AF95" s="106"/>
      <c r="AG95" s="106"/>
      <c r="AH95" s="106"/>
      <c r="AI95" s="106">
        <v>5000</v>
      </c>
      <c r="AJ95" s="106"/>
      <c r="AK95" s="106"/>
      <c r="AL95" s="106"/>
      <c r="AM95" s="106"/>
      <c r="AN95" s="106">
        <v>3350</v>
      </c>
      <c r="AO95" s="106"/>
      <c r="AP95" s="106"/>
      <c r="AQ95" s="106"/>
      <c r="AR95" s="106"/>
      <c r="AS95" s="106">
        <v>0</v>
      </c>
      <c r="AT95" s="106"/>
      <c r="AU95" s="106"/>
      <c r="AV95" s="106"/>
      <c r="AW95" s="106"/>
      <c r="AX95" s="106">
        <v>3350</v>
      </c>
      <c r="AY95" s="106"/>
      <c r="AZ95" s="106"/>
      <c r="BA95" s="106"/>
      <c r="BB95" s="106"/>
      <c r="BC95" s="106">
        <f>AN95-Y95</f>
        <v>-1650</v>
      </c>
      <c r="BD95" s="106"/>
      <c r="BE95" s="106"/>
      <c r="BF95" s="106"/>
      <c r="BG95" s="106"/>
      <c r="BH95" s="106">
        <f>AS95-AD95</f>
        <v>0</v>
      </c>
      <c r="BI95" s="106"/>
      <c r="BJ95" s="106"/>
      <c r="BK95" s="106"/>
      <c r="BL95" s="106"/>
      <c r="BM95" s="106">
        <v>-1650</v>
      </c>
      <c r="BN95" s="106"/>
      <c r="BO95" s="106"/>
      <c r="BP95" s="106"/>
      <c r="BQ95" s="106"/>
      <c r="BR95" s="6"/>
      <c r="BS95" s="6"/>
      <c r="BT95" s="6"/>
      <c r="BU95" s="6"/>
      <c r="BV95" s="6"/>
      <c r="BW95" s="6"/>
      <c r="BX95" s="6"/>
      <c r="BY95" s="6"/>
      <c r="BZ95" s="7"/>
    </row>
    <row r="96" spans="1:80" s="30" customFormat="1" ht="12.75" customHeight="1" x14ac:dyDescent="0.2">
      <c r="A96" s="39"/>
      <c r="B96" s="39"/>
      <c r="C96" s="187" t="s">
        <v>156</v>
      </c>
      <c r="D96" s="193"/>
      <c r="E96" s="193"/>
      <c r="F96" s="193"/>
      <c r="G96" s="193"/>
      <c r="H96" s="193"/>
      <c r="I96" s="193"/>
      <c r="J96" s="193"/>
      <c r="K96" s="193"/>
      <c r="L96" s="193"/>
      <c r="M96" s="193"/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3"/>
      <c r="BQ96" s="194"/>
      <c r="BR96" s="6"/>
      <c r="BS96" s="6"/>
      <c r="BT96" s="6"/>
      <c r="BU96" s="6"/>
      <c r="BV96" s="6"/>
      <c r="BW96" s="6"/>
      <c r="BX96" s="6"/>
      <c r="BY96" s="6"/>
      <c r="BZ96" s="7"/>
      <c r="CB96" s="30" t="s">
        <v>155</v>
      </c>
    </row>
    <row r="97" spans="1:80" s="30" customFormat="1" ht="12.75" customHeight="1" x14ac:dyDescent="0.2">
      <c r="A97" s="39"/>
      <c r="B97" s="39"/>
      <c r="C97" s="187" t="s">
        <v>157</v>
      </c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  <c r="S97" s="188"/>
      <c r="T97" s="188"/>
      <c r="U97" s="188"/>
      <c r="V97" s="188"/>
      <c r="W97" s="188"/>
      <c r="X97" s="189"/>
      <c r="Y97" s="106">
        <v>494500</v>
      </c>
      <c r="Z97" s="106"/>
      <c r="AA97" s="106"/>
      <c r="AB97" s="106"/>
      <c r="AC97" s="106"/>
      <c r="AD97" s="106">
        <v>0</v>
      </c>
      <c r="AE97" s="106"/>
      <c r="AF97" s="106"/>
      <c r="AG97" s="106"/>
      <c r="AH97" s="106"/>
      <c r="AI97" s="106">
        <v>494500</v>
      </c>
      <c r="AJ97" s="106"/>
      <c r="AK97" s="106"/>
      <c r="AL97" s="106"/>
      <c r="AM97" s="106"/>
      <c r="AN97" s="106">
        <v>484285</v>
      </c>
      <c r="AO97" s="106"/>
      <c r="AP97" s="106"/>
      <c r="AQ97" s="106"/>
      <c r="AR97" s="106"/>
      <c r="AS97" s="106">
        <v>0</v>
      </c>
      <c r="AT97" s="106"/>
      <c r="AU97" s="106"/>
      <c r="AV97" s="106"/>
      <c r="AW97" s="106"/>
      <c r="AX97" s="106">
        <v>484285</v>
      </c>
      <c r="AY97" s="106"/>
      <c r="AZ97" s="106"/>
      <c r="BA97" s="106"/>
      <c r="BB97" s="106"/>
      <c r="BC97" s="106">
        <f>AN97-Y97</f>
        <v>-10215</v>
      </c>
      <c r="BD97" s="106"/>
      <c r="BE97" s="106"/>
      <c r="BF97" s="106"/>
      <c r="BG97" s="106"/>
      <c r="BH97" s="106">
        <f>AS97-AD97</f>
        <v>0</v>
      </c>
      <c r="BI97" s="106"/>
      <c r="BJ97" s="106"/>
      <c r="BK97" s="106"/>
      <c r="BL97" s="106"/>
      <c r="BM97" s="106">
        <v>-10215</v>
      </c>
      <c r="BN97" s="106"/>
      <c r="BO97" s="106"/>
      <c r="BP97" s="106"/>
      <c r="BQ97" s="106"/>
      <c r="BR97" s="6"/>
      <c r="BS97" s="6"/>
      <c r="BT97" s="6"/>
      <c r="BU97" s="6"/>
      <c r="BV97" s="6"/>
      <c r="BW97" s="6"/>
      <c r="BX97" s="6"/>
      <c r="BY97" s="6"/>
      <c r="BZ97" s="7"/>
    </row>
    <row r="98" spans="1:80" s="30" customFormat="1" ht="12.75" customHeight="1" x14ac:dyDescent="0.2">
      <c r="A98" s="39"/>
      <c r="B98" s="39"/>
      <c r="C98" s="187" t="s">
        <v>129</v>
      </c>
      <c r="D98" s="193"/>
      <c r="E98" s="193"/>
      <c r="F98" s="193"/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193"/>
      <c r="W98" s="193"/>
      <c r="X98" s="193"/>
      <c r="Y98" s="193"/>
      <c r="Z98" s="193"/>
      <c r="AA98" s="193"/>
      <c r="AB98" s="193"/>
      <c r="AC98" s="193"/>
      <c r="AD98" s="193"/>
      <c r="AE98" s="193"/>
      <c r="AF98" s="193"/>
      <c r="AG98" s="193"/>
      <c r="AH98" s="193"/>
      <c r="AI98" s="193"/>
      <c r="AJ98" s="193"/>
      <c r="AK98" s="193"/>
      <c r="AL98" s="193"/>
      <c r="AM98" s="193"/>
      <c r="AN98" s="193"/>
      <c r="AO98" s="193"/>
      <c r="AP98" s="193"/>
      <c r="AQ98" s="193"/>
      <c r="AR98" s="193"/>
      <c r="AS98" s="193"/>
      <c r="AT98" s="193"/>
      <c r="AU98" s="193"/>
      <c r="AV98" s="193"/>
      <c r="AW98" s="193"/>
      <c r="AX98" s="193"/>
      <c r="AY98" s="193"/>
      <c r="AZ98" s="193"/>
      <c r="BA98" s="193"/>
      <c r="BB98" s="193"/>
      <c r="BC98" s="193"/>
      <c r="BD98" s="193"/>
      <c r="BE98" s="193"/>
      <c r="BF98" s="193"/>
      <c r="BG98" s="193"/>
      <c r="BH98" s="193"/>
      <c r="BI98" s="193"/>
      <c r="BJ98" s="193"/>
      <c r="BK98" s="193"/>
      <c r="BL98" s="193"/>
      <c r="BM98" s="193"/>
      <c r="BN98" s="193"/>
      <c r="BO98" s="193"/>
      <c r="BP98" s="193"/>
      <c r="BQ98" s="194"/>
      <c r="BR98" s="6"/>
      <c r="BS98" s="6"/>
      <c r="BT98" s="6"/>
      <c r="BU98" s="6"/>
      <c r="BV98" s="6"/>
      <c r="BW98" s="6"/>
      <c r="BX98" s="6"/>
      <c r="BY98" s="6"/>
      <c r="BZ98" s="7"/>
      <c r="CB98" s="30" t="s">
        <v>158</v>
      </c>
    </row>
    <row r="99" spans="1:80" s="30" customFormat="1" ht="12.75" customHeight="1" x14ac:dyDescent="0.2">
      <c r="A99" s="39"/>
      <c r="B99" s="39"/>
      <c r="C99" s="187" t="s">
        <v>159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9"/>
      <c r="Y99" s="106">
        <v>247250</v>
      </c>
      <c r="Z99" s="106"/>
      <c r="AA99" s="106"/>
      <c r="AB99" s="106"/>
      <c r="AC99" s="106"/>
      <c r="AD99" s="106">
        <v>0</v>
      </c>
      <c r="AE99" s="106"/>
      <c r="AF99" s="106"/>
      <c r="AG99" s="106"/>
      <c r="AH99" s="106"/>
      <c r="AI99" s="106">
        <v>247250</v>
      </c>
      <c r="AJ99" s="106"/>
      <c r="AK99" s="106"/>
      <c r="AL99" s="106"/>
      <c r="AM99" s="106"/>
      <c r="AN99" s="106">
        <v>161428</v>
      </c>
      <c r="AO99" s="106"/>
      <c r="AP99" s="106"/>
      <c r="AQ99" s="106"/>
      <c r="AR99" s="106"/>
      <c r="AS99" s="106">
        <v>0</v>
      </c>
      <c r="AT99" s="106"/>
      <c r="AU99" s="106"/>
      <c r="AV99" s="106"/>
      <c r="AW99" s="106"/>
      <c r="AX99" s="106">
        <v>161428</v>
      </c>
      <c r="AY99" s="106"/>
      <c r="AZ99" s="106"/>
      <c r="BA99" s="106"/>
      <c r="BB99" s="106"/>
      <c r="BC99" s="106">
        <f>AN99-Y99</f>
        <v>-85822</v>
      </c>
      <c r="BD99" s="106"/>
      <c r="BE99" s="106"/>
      <c r="BF99" s="106"/>
      <c r="BG99" s="106"/>
      <c r="BH99" s="106">
        <f>AS99-AD99</f>
        <v>0</v>
      </c>
      <c r="BI99" s="106"/>
      <c r="BJ99" s="106"/>
      <c r="BK99" s="106"/>
      <c r="BL99" s="106"/>
      <c r="BM99" s="106">
        <v>-85822</v>
      </c>
      <c r="BN99" s="106"/>
      <c r="BO99" s="106"/>
      <c r="BP99" s="106"/>
      <c r="BQ99" s="106"/>
      <c r="BR99" s="6"/>
      <c r="BS99" s="6"/>
      <c r="BT99" s="6"/>
      <c r="BU99" s="6"/>
      <c r="BV99" s="6"/>
      <c r="BW99" s="6"/>
      <c r="BX99" s="6"/>
      <c r="BY99" s="6"/>
      <c r="BZ99" s="7"/>
    </row>
    <row r="100" spans="1:80" s="30" customFormat="1" ht="12.75" customHeight="1" x14ac:dyDescent="0.2">
      <c r="A100" s="39"/>
      <c r="B100" s="39"/>
      <c r="C100" s="187" t="s">
        <v>161</v>
      </c>
      <c r="D100" s="193"/>
      <c r="E100" s="193"/>
      <c r="F100" s="193"/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193"/>
      <c r="W100" s="193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3"/>
      <c r="AL100" s="193"/>
      <c r="AM100" s="193"/>
      <c r="AN100" s="193"/>
      <c r="AO100" s="193"/>
      <c r="AP100" s="193"/>
      <c r="AQ100" s="193"/>
      <c r="AR100" s="193"/>
      <c r="AS100" s="193"/>
      <c r="AT100" s="193"/>
      <c r="AU100" s="193"/>
      <c r="AV100" s="193"/>
      <c r="AW100" s="193"/>
      <c r="AX100" s="193"/>
      <c r="AY100" s="193"/>
      <c r="AZ100" s="193"/>
      <c r="BA100" s="193"/>
      <c r="BB100" s="193"/>
      <c r="BC100" s="193"/>
      <c r="BD100" s="193"/>
      <c r="BE100" s="193"/>
      <c r="BF100" s="193"/>
      <c r="BG100" s="193"/>
      <c r="BH100" s="193"/>
      <c r="BI100" s="193"/>
      <c r="BJ100" s="193"/>
      <c r="BK100" s="193"/>
      <c r="BL100" s="193"/>
      <c r="BM100" s="193"/>
      <c r="BN100" s="193"/>
      <c r="BO100" s="193"/>
      <c r="BP100" s="193"/>
      <c r="BQ100" s="194"/>
      <c r="BR100" s="6"/>
      <c r="BS100" s="6"/>
      <c r="BT100" s="6"/>
      <c r="BU100" s="6"/>
      <c r="BV100" s="6"/>
      <c r="BW100" s="6"/>
      <c r="BX100" s="6"/>
      <c r="BY100" s="6"/>
      <c r="BZ100" s="7"/>
      <c r="CB100" s="30" t="s">
        <v>160</v>
      </c>
    </row>
    <row r="101" spans="1:80" s="30" customFormat="1" ht="25.5" customHeight="1" x14ac:dyDescent="0.2">
      <c r="A101" s="39"/>
      <c r="B101" s="39"/>
      <c r="C101" s="187" t="s">
        <v>162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9"/>
      <c r="Y101" s="106">
        <v>14166.67</v>
      </c>
      <c r="Z101" s="106"/>
      <c r="AA101" s="106"/>
      <c r="AB101" s="106"/>
      <c r="AC101" s="106"/>
      <c r="AD101" s="106">
        <v>0</v>
      </c>
      <c r="AE101" s="106"/>
      <c r="AF101" s="106"/>
      <c r="AG101" s="106"/>
      <c r="AH101" s="106"/>
      <c r="AI101" s="106">
        <v>14166.67</v>
      </c>
      <c r="AJ101" s="106"/>
      <c r="AK101" s="106"/>
      <c r="AL101" s="106"/>
      <c r="AM101" s="106"/>
      <c r="AN101" s="106">
        <v>11209</v>
      </c>
      <c r="AO101" s="106"/>
      <c r="AP101" s="106"/>
      <c r="AQ101" s="106"/>
      <c r="AR101" s="106"/>
      <c r="AS101" s="106">
        <v>0</v>
      </c>
      <c r="AT101" s="106"/>
      <c r="AU101" s="106"/>
      <c r="AV101" s="106"/>
      <c r="AW101" s="106"/>
      <c r="AX101" s="106">
        <v>11209</v>
      </c>
      <c r="AY101" s="106"/>
      <c r="AZ101" s="106"/>
      <c r="BA101" s="106"/>
      <c r="BB101" s="106"/>
      <c r="BC101" s="106">
        <f>AN101-Y101</f>
        <v>-2957.67</v>
      </c>
      <c r="BD101" s="106"/>
      <c r="BE101" s="106"/>
      <c r="BF101" s="106"/>
      <c r="BG101" s="106"/>
      <c r="BH101" s="106">
        <f>AS101-AD101</f>
        <v>0</v>
      </c>
      <c r="BI101" s="106"/>
      <c r="BJ101" s="106"/>
      <c r="BK101" s="106"/>
      <c r="BL101" s="106"/>
      <c r="BM101" s="106">
        <v>-2957.67</v>
      </c>
      <c r="BN101" s="106"/>
      <c r="BO101" s="106"/>
      <c r="BP101" s="106"/>
      <c r="BQ101" s="106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12.75" customHeight="1" x14ac:dyDescent="0.2">
      <c r="A102" s="39"/>
      <c r="B102" s="39"/>
      <c r="C102" s="187" t="s">
        <v>110</v>
      </c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3"/>
      <c r="AT102" s="193"/>
      <c r="AU102" s="193"/>
      <c r="AV102" s="193"/>
      <c r="AW102" s="193"/>
      <c r="AX102" s="193"/>
      <c r="AY102" s="193"/>
      <c r="AZ102" s="193"/>
      <c r="BA102" s="193"/>
      <c r="BB102" s="193"/>
      <c r="BC102" s="193"/>
      <c r="BD102" s="193"/>
      <c r="BE102" s="193"/>
      <c r="BF102" s="193"/>
      <c r="BG102" s="193"/>
      <c r="BH102" s="193"/>
      <c r="BI102" s="193"/>
      <c r="BJ102" s="193"/>
      <c r="BK102" s="193"/>
      <c r="BL102" s="193"/>
      <c r="BM102" s="193"/>
      <c r="BN102" s="193"/>
      <c r="BO102" s="193"/>
      <c r="BP102" s="193"/>
      <c r="BQ102" s="19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163</v>
      </c>
    </row>
    <row r="103" spans="1:80" s="30" customFormat="1" ht="12.75" customHeight="1" x14ac:dyDescent="0.2">
      <c r="A103" s="39"/>
      <c r="B103" s="39"/>
      <c r="C103" s="187" t="s">
        <v>164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9"/>
      <c r="Y103" s="106">
        <v>10000</v>
      </c>
      <c r="Z103" s="106"/>
      <c r="AA103" s="106"/>
      <c r="AB103" s="106"/>
      <c r="AC103" s="106"/>
      <c r="AD103" s="106">
        <v>0</v>
      </c>
      <c r="AE103" s="106"/>
      <c r="AF103" s="106"/>
      <c r="AG103" s="106"/>
      <c r="AH103" s="106"/>
      <c r="AI103" s="106">
        <v>10000</v>
      </c>
      <c r="AJ103" s="106"/>
      <c r="AK103" s="106"/>
      <c r="AL103" s="106"/>
      <c r="AM103" s="106"/>
      <c r="AN103" s="106">
        <v>0</v>
      </c>
      <c r="AO103" s="106"/>
      <c r="AP103" s="106"/>
      <c r="AQ103" s="106"/>
      <c r="AR103" s="106"/>
      <c r="AS103" s="106">
        <v>0</v>
      </c>
      <c r="AT103" s="106"/>
      <c r="AU103" s="106"/>
      <c r="AV103" s="106"/>
      <c r="AW103" s="106"/>
      <c r="AX103" s="106">
        <v>0</v>
      </c>
      <c r="AY103" s="106"/>
      <c r="AZ103" s="106"/>
      <c r="BA103" s="106"/>
      <c r="BB103" s="106"/>
      <c r="BC103" s="106">
        <f>AN103-Y103</f>
        <v>-10000</v>
      </c>
      <c r="BD103" s="106"/>
      <c r="BE103" s="106"/>
      <c r="BF103" s="106"/>
      <c r="BG103" s="106"/>
      <c r="BH103" s="106">
        <f>AS103-AD103</f>
        <v>0</v>
      </c>
      <c r="BI103" s="106"/>
      <c r="BJ103" s="106"/>
      <c r="BK103" s="106"/>
      <c r="BL103" s="106"/>
      <c r="BM103" s="106">
        <v>-10000</v>
      </c>
      <c r="BN103" s="106"/>
      <c r="BO103" s="106"/>
      <c r="BP103" s="106"/>
      <c r="BQ103" s="106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12.75" customHeight="1" x14ac:dyDescent="0.2">
      <c r="A104" s="39"/>
      <c r="B104" s="39"/>
      <c r="C104" s="187" t="s">
        <v>135</v>
      </c>
      <c r="D104" s="193"/>
      <c r="E104" s="193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165</v>
      </c>
    </row>
    <row r="105" spans="1:80" s="30" customFormat="1" ht="12.75" customHeight="1" x14ac:dyDescent="0.2">
      <c r="A105" s="39"/>
      <c r="B105" s="39"/>
      <c r="C105" s="187" t="s">
        <v>166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9"/>
      <c r="Y105" s="106">
        <v>4167</v>
      </c>
      <c r="Z105" s="106"/>
      <c r="AA105" s="106"/>
      <c r="AB105" s="106"/>
      <c r="AC105" s="106"/>
      <c r="AD105" s="106">
        <v>0</v>
      </c>
      <c r="AE105" s="106"/>
      <c r="AF105" s="106"/>
      <c r="AG105" s="106"/>
      <c r="AH105" s="106"/>
      <c r="AI105" s="106">
        <v>4167</v>
      </c>
      <c r="AJ105" s="106"/>
      <c r="AK105" s="106"/>
      <c r="AL105" s="106"/>
      <c r="AM105" s="106"/>
      <c r="AN105" s="106">
        <v>4167</v>
      </c>
      <c r="AO105" s="106"/>
      <c r="AP105" s="106"/>
      <c r="AQ105" s="106"/>
      <c r="AR105" s="106"/>
      <c r="AS105" s="106">
        <v>0</v>
      </c>
      <c r="AT105" s="106"/>
      <c r="AU105" s="106"/>
      <c r="AV105" s="106"/>
      <c r="AW105" s="106"/>
      <c r="AX105" s="106">
        <v>4167</v>
      </c>
      <c r="AY105" s="106"/>
      <c r="AZ105" s="106"/>
      <c r="BA105" s="106"/>
      <c r="BB105" s="106"/>
      <c r="BC105" s="106">
        <f>AN105-Y105</f>
        <v>0</v>
      </c>
      <c r="BD105" s="106"/>
      <c r="BE105" s="106"/>
      <c r="BF105" s="106"/>
      <c r="BG105" s="106"/>
      <c r="BH105" s="106">
        <f>AS105-AD105</f>
        <v>0</v>
      </c>
      <c r="BI105" s="106"/>
      <c r="BJ105" s="106"/>
      <c r="BK105" s="106"/>
      <c r="BL105" s="106"/>
      <c r="BM105" s="106">
        <v>0</v>
      </c>
      <c r="BN105" s="106"/>
      <c r="BO105" s="106"/>
      <c r="BP105" s="106"/>
      <c r="BQ105" s="106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12.75" customHeight="1" x14ac:dyDescent="0.2">
      <c r="A106" s="39"/>
      <c r="B106" s="39"/>
      <c r="C106" s="187" t="s">
        <v>118</v>
      </c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  <c r="BA106" s="193"/>
      <c r="BB106" s="193"/>
      <c r="BC106" s="193"/>
      <c r="BD106" s="193"/>
      <c r="BE106" s="193"/>
      <c r="BF106" s="193"/>
      <c r="BG106" s="193"/>
      <c r="BH106" s="193"/>
      <c r="BI106" s="193"/>
      <c r="BJ106" s="193"/>
      <c r="BK106" s="193"/>
      <c r="BL106" s="193"/>
      <c r="BM106" s="193"/>
      <c r="BN106" s="193"/>
      <c r="BO106" s="193"/>
      <c r="BP106" s="193"/>
      <c r="BQ106" s="19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167</v>
      </c>
    </row>
    <row r="107" spans="1:80" s="192" customFormat="1" x14ac:dyDescent="0.2">
      <c r="A107" s="119"/>
      <c r="B107" s="119"/>
      <c r="C107" s="184" t="s">
        <v>168</v>
      </c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1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82"/>
      <c r="BS107" s="182"/>
      <c r="BT107" s="182"/>
      <c r="BU107" s="182"/>
      <c r="BV107" s="182"/>
      <c r="BW107" s="182"/>
      <c r="BX107" s="182"/>
      <c r="BY107" s="182"/>
      <c r="BZ107" s="183"/>
    </row>
    <row r="108" spans="1:80" s="30" customFormat="1" ht="12.75" customHeight="1" x14ac:dyDescent="0.2">
      <c r="A108" s="39"/>
      <c r="B108" s="39"/>
      <c r="C108" s="187" t="s">
        <v>169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9"/>
      <c r="Y108" s="106">
        <v>100</v>
      </c>
      <c r="Z108" s="106"/>
      <c r="AA108" s="106"/>
      <c r="AB108" s="106"/>
      <c r="AC108" s="106"/>
      <c r="AD108" s="106">
        <v>0</v>
      </c>
      <c r="AE108" s="106"/>
      <c r="AF108" s="106"/>
      <c r="AG108" s="106"/>
      <c r="AH108" s="106"/>
      <c r="AI108" s="106">
        <v>100</v>
      </c>
      <c r="AJ108" s="106"/>
      <c r="AK108" s="106"/>
      <c r="AL108" s="106"/>
      <c r="AM108" s="106"/>
      <c r="AN108" s="106">
        <v>67</v>
      </c>
      <c r="AO108" s="106"/>
      <c r="AP108" s="106"/>
      <c r="AQ108" s="106"/>
      <c r="AR108" s="106"/>
      <c r="AS108" s="106">
        <v>0</v>
      </c>
      <c r="AT108" s="106"/>
      <c r="AU108" s="106"/>
      <c r="AV108" s="106"/>
      <c r="AW108" s="106"/>
      <c r="AX108" s="106">
        <v>67</v>
      </c>
      <c r="AY108" s="106"/>
      <c r="AZ108" s="106"/>
      <c r="BA108" s="106"/>
      <c r="BB108" s="106"/>
      <c r="BC108" s="106">
        <f>AN108-Y108</f>
        <v>-33</v>
      </c>
      <c r="BD108" s="106"/>
      <c r="BE108" s="106"/>
      <c r="BF108" s="106"/>
      <c r="BG108" s="106"/>
      <c r="BH108" s="106">
        <f>AS108-AD108</f>
        <v>0</v>
      </c>
      <c r="BI108" s="106"/>
      <c r="BJ108" s="106"/>
      <c r="BK108" s="106"/>
      <c r="BL108" s="106"/>
      <c r="BM108" s="106">
        <v>-33</v>
      </c>
      <c r="BN108" s="106"/>
      <c r="BO108" s="106"/>
      <c r="BP108" s="106"/>
      <c r="BQ108" s="106"/>
      <c r="BR108" s="6"/>
      <c r="BS108" s="6"/>
      <c r="BT108" s="6"/>
      <c r="BU108" s="6"/>
      <c r="BV108" s="6"/>
      <c r="BW108" s="6"/>
      <c r="BX108" s="6"/>
      <c r="BY108" s="6"/>
      <c r="BZ108" s="7"/>
    </row>
    <row r="109" spans="1:80" s="30" customFormat="1" ht="12.75" customHeight="1" x14ac:dyDescent="0.2">
      <c r="A109" s="39"/>
      <c r="B109" s="39"/>
      <c r="C109" s="187" t="s">
        <v>171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BR109" s="6"/>
      <c r="BS109" s="6"/>
      <c r="BT109" s="6"/>
      <c r="BU109" s="6"/>
      <c r="BV109" s="6"/>
      <c r="BW109" s="6"/>
      <c r="BX109" s="6"/>
      <c r="BY109" s="6"/>
      <c r="BZ109" s="7"/>
      <c r="CB109" s="30" t="s">
        <v>170</v>
      </c>
    </row>
    <row r="110" spans="1:80" s="30" customFormat="1" ht="12.75" customHeight="1" x14ac:dyDescent="0.2">
      <c r="A110" s="39"/>
      <c r="B110" s="39"/>
      <c r="C110" s="187" t="s">
        <v>172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9"/>
      <c r="Y110" s="106">
        <v>100</v>
      </c>
      <c r="Z110" s="106"/>
      <c r="AA110" s="106"/>
      <c r="AB110" s="106"/>
      <c r="AC110" s="106"/>
      <c r="AD110" s="106">
        <v>0</v>
      </c>
      <c r="AE110" s="106"/>
      <c r="AF110" s="106"/>
      <c r="AG110" s="106"/>
      <c r="AH110" s="106"/>
      <c r="AI110" s="106">
        <v>100</v>
      </c>
      <c r="AJ110" s="106"/>
      <c r="AK110" s="106"/>
      <c r="AL110" s="106"/>
      <c r="AM110" s="106"/>
      <c r="AN110" s="106">
        <v>98</v>
      </c>
      <c r="AO110" s="106"/>
      <c r="AP110" s="106"/>
      <c r="AQ110" s="106"/>
      <c r="AR110" s="106"/>
      <c r="AS110" s="106">
        <v>0</v>
      </c>
      <c r="AT110" s="106"/>
      <c r="AU110" s="106"/>
      <c r="AV110" s="106"/>
      <c r="AW110" s="106"/>
      <c r="AX110" s="106">
        <v>98</v>
      </c>
      <c r="AY110" s="106"/>
      <c r="AZ110" s="106"/>
      <c r="BA110" s="106"/>
      <c r="BB110" s="106"/>
      <c r="BC110" s="106">
        <f>AN110-Y110</f>
        <v>-2</v>
      </c>
      <c r="BD110" s="106"/>
      <c r="BE110" s="106"/>
      <c r="BF110" s="106"/>
      <c r="BG110" s="106"/>
      <c r="BH110" s="106">
        <f>AS110-AD110</f>
        <v>0</v>
      </c>
      <c r="BI110" s="106"/>
      <c r="BJ110" s="106"/>
      <c r="BK110" s="106"/>
      <c r="BL110" s="106"/>
      <c r="BM110" s="106">
        <v>-2</v>
      </c>
      <c r="BN110" s="106"/>
      <c r="BO110" s="106"/>
      <c r="BP110" s="106"/>
      <c r="BQ110" s="106"/>
      <c r="BR110" s="6"/>
      <c r="BS110" s="6"/>
      <c r="BT110" s="6"/>
      <c r="BU110" s="6"/>
      <c r="BV110" s="6"/>
      <c r="BW110" s="6"/>
      <c r="BX110" s="6"/>
      <c r="BY110" s="6"/>
      <c r="BZ110" s="7"/>
    </row>
    <row r="111" spans="1:80" s="30" customFormat="1" ht="12.75" customHeight="1" x14ac:dyDescent="0.2">
      <c r="A111" s="39"/>
      <c r="B111" s="39"/>
      <c r="C111" s="187" t="s">
        <v>129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BR111" s="6"/>
      <c r="BS111" s="6"/>
      <c r="BT111" s="6"/>
      <c r="BU111" s="6"/>
      <c r="BV111" s="6"/>
      <c r="BW111" s="6"/>
      <c r="BX111" s="6"/>
      <c r="BY111" s="6"/>
      <c r="BZ111" s="7"/>
      <c r="CB111" s="30" t="s">
        <v>173</v>
      </c>
    </row>
    <row r="112" spans="1:80" s="30" customFormat="1" ht="25.5" customHeight="1" x14ac:dyDescent="0.2">
      <c r="A112" s="39"/>
      <c r="B112" s="39"/>
      <c r="C112" s="187" t="s">
        <v>174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9"/>
      <c r="Y112" s="106">
        <v>100</v>
      </c>
      <c r="Z112" s="106"/>
      <c r="AA112" s="106"/>
      <c r="AB112" s="106"/>
      <c r="AC112" s="106"/>
      <c r="AD112" s="106">
        <v>0</v>
      </c>
      <c r="AE112" s="106"/>
      <c r="AF112" s="106"/>
      <c r="AG112" s="106"/>
      <c r="AH112" s="106"/>
      <c r="AI112" s="106">
        <v>100</v>
      </c>
      <c r="AJ112" s="106"/>
      <c r="AK112" s="106"/>
      <c r="AL112" s="106"/>
      <c r="AM112" s="106"/>
      <c r="AN112" s="106">
        <v>26</v>
      </c>
      <c r="AO112" s="106"/>
      <c r="AP112" s="106"/>
      <c r="AQ112" s="106"/>
      <c r="AR112" s="106"/>
      <c r="AS112" s="106">
        <v>0</v>
      </c>
      <c r="AT112" s="106"/>
      <c r="AU112" s="106"/>
      <c r="AV112" s="106"/>
      <c r="AW112" s="106"/>
      <c r="AX112" s="106">
        <v>26</v>
      </c>
      <c r="AY112" s="106"/>
      <c r="AZ112" s="106"/>
      <c r="BA112" s="106"/>
      <c r="BB112" s="106"/>
      <c r="BC112" s="106">
        <f>AN112-Y112</f>
        <v>-74</v>
      </c>
      <c r="BD112" s="106"/>
      <c r="BE112" s="106"/>
      <c r="BF112" s="106"/>
      <c r="BG112" s="106"/>
      <c r="BH112" s="106">
        <f>AS112-AD112</f>
        <v>0</v>
      </c>
      <c r="BI112" s="106"/>
      <c r="BJ112" s="106"/>
      <c r="BK112" s="106"/>
      <c r="BL112" s="106"/>
      <c r="BM112" s="106">
        <v>-74</v>
      </c>
      <c r="BN112" s="106"/>
      <c r="BO112" s="106"/>
      <c r="BP112" s="106"/>
      <c r="BQ112" s="106"/>
      <c r="BR112" s="6"/>
      <c r="BS112" s="6"/>
      <c r="BT112" s="6"/>
      <c r="BU112" s="6"/>
      <c r="BV112" s="6"/>
      <c r="BW112" s="6"/>
      <c r="BX112" s="6"/>
      <c r="BY112" s="6"/>
      <c r="BZ112" s="7"/>
    </row>
    <row r="113" spans="1:107" s="30" customFormat="1" ht="25.5" customHeight="1" x14ac:dyDescent="0.2">
      <c r="A113" s="39"/>
      <c r="B113" s="39"/>
      <c r="C113" s="187" t="s">
        <v>176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BR113" s="6"/>
      <c r="BS113" s="6"/>
      <c r="BT113" s="6"/>
      <c r="BU113" s="6"/>
      <c r="BV113" s="6"/>
      <c r="BW113" s="6"/>
      <c r="BX113" s="6"/>
      <c r="BY113" s="6"/>
      <c r="BZ113" s="7"/>
      <c r="CB113" s="30" t="s">
        <v>175</v>
      </c>
    </row>
    <row r="114" spans="1:107" s="30" customFormat="1" ht="12.75" customHeight="1" x14ac:dyDescent="0.2">
      <c r="A114" s="39"/>
      <c r="B114" s="39"/>
      <c r="C114" s="187" t="s">
        <v>177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9"/>
      <c r="Y114" s="106">
        <v>100</v>
      </c>
      <c r="Z114" s="106"/>
      <c r="AA114" s="106"/>
      <c r="AB114" s="106"/>
      <c r="AC114" s="106"/>
      <c r="AD114" s="106">
        <v>0</v>
      </c>
      <c r="AE114" s="106"/>
      <c r="AF114" s="106"/>
      <c r="AG114" s="106"/>
      <c r="AH114" s="106"/>
      <c r="AI114" s="106">
        <v>100</v>
      </c>
      <c r="AJ114" s="106"/>
      <c r="AK114" s="106"/>
      <c r="AL114" s="106"/>
      <c r="AM114" s="106"/>
      <c r="AN114" s="106">
        <v>0</v>
      </c>
      <c r="AO114" s="106"/>
      <c r="AP114" s="106"/>
      <c r="AQ114" s="106"/>
      <c r="AR114" s="106"/>
      <c r="AS114" s="106">
        <v>0</v>
      </c>
      <c r="AT114" s="106"/>
      <c r="AU114" s="106"/>
      <c r="AV114" s="106"/>
      <c r="AW114" s="106"/>
      <c r="AX114" s="106">
        <v>0</v>
      </c>
      <c r="AY114" s="106"/>
      <c r="AZ114" s="106"/>
      <c r="BA114" s="106"/>
      <c r="BB114" s="106"/>
      <c r="BC114" s="106">
        <f>AN114-Y114</f>
        <v>-100</v>
      </c>
      <c r="BD114" s="106"/>
      <c r="BE114" s="106"/>
      <c r="BF114" s="106"/>
      <c r="BG114" s="106"/>
      <c r="BH114" s="106">
        <f>AS114-AD114</f>
        <v>0</v>
      </c>
      <c r="BI114" s="106"/>
      <c r="BJ114" s="106"/>
      <c r="BK114" s="106"/>
      <c r="BL114" s="106"/>
      <c r="BM114" s="106">
        <v>-100</v>
      </c>
      <c r="BN114" s="106"/>
      <c r="BO114" s="106"/>
      <c r="BP114" s="106"/>
      <c r="BQ114" s="106"/>
      <c r="BR114" s="6"/>
      <c r="BS114" s="6"/>
      <c r="BT114" s="6"/>
      <c r="BU114" s="6"/>
      <c r="BV114" s="6"/>
      <c r="BW114" s="6"/>
      <c r="BX114" s="6"/>
      <c r="BY114" s="6"/>
      <c r="BZ114" s="7"/>
    </row>
    <row r="115" spans="1:107" s="30" customFormat="1" ht="12.75" customHeight="1" x14ac:dyDescent="0.2">
      <c r="A115" s="39"/>
      <c r="B115" s="39"/>
      <c r="C115" s="187" t="s">
        <v>135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BR115" s="6"/>
      <c r="BS115" s="6"/>
      <c r="BT115" s="6"/>
      <c r="BU115" s="6"/>
      <c r="BV115" s="6"/>
      <c r="BW115" s="6"/>
      <c r="BX115" s="6"/>
      <c r="BY115" s="6"/>
      <c r="BZ115" s="7"/>
      <c r="CB115" s="30" t="s">
        <v>178</v>
      </c>
    </row>
    <row r="116" spans="1:107" s="30" customFormat="1" ht="12.75" customHeight="1" x14ac:dyDescent="0.2">
      <c r="A116" s="39"/>
      <c r="B116" s="39"/>
      <c r="C116" s="187" t="s">
        <v>179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9"/>
      <c r="Y116" s="106">
        <v>100</v>
      </c>
      <c r="Z116" s="106"/>
      <c r="AA116" s="106"/>
      <c r="AB116" s="106"/>
      <c r="AC116" s="106"/>
      <c r="AD116" s="106">
        <v>0</v>
      </c>
      <c r="AE116" s="106"/>
      <c r="AF116" s="106"/>
      <c r="AG116" s="106"/>
      <c r="AH116" s="106"/>
      <c r="AI116" s="106">
        <v>100</v>
      </c>
      <c r="AJ116" s="106"/>
      <c r="AK116" s="106"/>
      <c r="AL116" s="106"/>
      <c r="AM116" s="106"/>
      <c r="AN116" s="106">
        <v>100</v>
      </c>
      <c r="AO116" s="106"/>
      <c r="AP116" s="106"/>
      <c r="AQ116" s="106"/>
      <c r="AR116" s="106"/>
      <c r="AS116" s="106">
        <v>0</v>
      </c>
      <c r="AT116" s="106"/>
      <c r="AU116" s="106"/>
      <c r="AV116" s="106"/>
      <c r="AW116" s="106"/>
      <c r="AX116" s="106">
        <v>100</v>
      </c>
      <c r="AY116" s="106"/>
      <c r="AZ116" s="106"/>
      <c r="BA116" s="106"/>
      <c r="BB116" s="106"/>
      <c r="BC116" s="106">
        <f>AN116-Y116</f>
        <v>0</v>
      </c>
      <c r="BD116" s="106"/>
      <c r="BE116" s="106"/>
      <c r="BF116" s="106"/>
      <c r="BG116" s="106"/>
      <c r="BH116" s="106">
        <f>AS116-AD116</f>
        <v>0</v>
      </c>
      <c r="BI116" s="106"/>
      <c r="BJ116" s="106"/>
      <c r="BK116" s="106"/>
      <c r="BL116" s="106"/>
      <c r="BM116" s="106">
        <v>0</v>
      </c>
      <c r="BN116" s="106"/>
      <c r="BO116" s="106"/>
      <c r="BP116" s="106"/>
      <c r="BQ116" s="106"/>
      <c r="BR116" s="6"/>
      <c r="BS116" s="6"/>
      <c r="BT116" s="6"/>
      <c r="BU116" s="6"/>
      <c r="BV116" s="6"/>
      <c r="BW116" s="6"/>
      <c r="BX116" s="6"/>
      <c r="BY116" s="6"/>
      <c r="BZ116" s="7"/>
    </row>
    <row r="117" spans="1:107" s="30" customFormat="1" ht="12.75" customHeight="1" x14ac:dyDescent="0.2">
      <c r="A117" s="39"/>
      <c r="B117" s="39"/>
      <c r="C117" s="187" t="s">
        <v>118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BR117" s="6"/>
      <c r="BS117" s="6"/>
      <c r="BT117" s="6"/>
      <c r="BU117" s="6"/>
      <c r="BV117" s="6"/>
      <c r="BW117" s="6"/>
      <c r="BX117" s="6"/>
      <c r="BY117" s="6"/>
      <c r="BZ117" s="7"/>
      <c r="CB117" s="30" t="s">
        <v>180</v>
      </c>
    </row>
    <row r="118" spans="1:107" ht="12" customHeight="1" x14ac:dyDescent="0.2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2"/>
      <c r="BM118" s="12"/>
      <c r="BN118" s="12"/>
      <c r="BO118" s="12"/>
      <c r="BP118" s="12"/>
      <c r="BQ118" s="12"/>
    </row>
    <row r="119" spans="1:107" ht="15.75" customHeight="1" x14ac:dyDescent="0.2">
      <c r="A119" s="38" t="s">
        <v>105</v>
      </c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</row>
    <row r="120" spans="1:107" ht="15.75" customHeight="1" x14ac:dyDescent="0.2">
      <c r="A120" s="215"/>
      <c r="B120" s="185"/>
      <c r="C120" s="185"/>
      <c r="D120" s="185"/>
      <c r="E120" s="185"/>
      <c r="F120" s="185"/>
      <c r="G120" s="185"/>
      <c r="H120" s="185"/>
      <c r="I120" s="185"/>
      <c r="J120" s="185"/>
      <c r="K120" s="185"/>
      <c r="L120" s="185"/>
      <c r="M120" s="185"/>
      <c r="N120" s="185"/>
      <c r="O120" s="185"/>
      <c r="P120" s="185"/>
      <c r="Q120" s="185"/>
      <c r="R120" s="185"/>
      <c r="S120" s="185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  <c r="BF120" s="185"/>
      <c r="BG120" s="185"/>
      <c r="BH120" s="185"/>
      <c r="BI120" s="185"/>
      <c r="BJ120" s="185"/>
      <c r="BK120" s="185"/>
      <c r="BL120" s="185"/>
      <c r="BM120" s="185"/>
      <c r="BN120" s="186"/>
      <c r="BO120" s="6"/>
      <c r="BP120" s="6"/>
      <c r="BQ120" s="6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</row>
    <row r="121" spans="1:107" ht="12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57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" customHeight="1" x14ac:dyDescent="0.2">
      <c r="A123" s="101" t="s">
        <v>225</v>
      </c>
      <c r="B123" s="101"/>
      <c r="C123" s="101"/>
      <c r="D123" s="101"/>
      <c r="E123" s="101"/>
      <c r="F123" s="101"/>
      <c r="G123" s="101"/>
      <c r="H123" s="101"/>
      <c r="I123" s="101"/>
      <c r="J123" s="101"/>
      <c r="K123" s="101"/>
      <c r="L123" s="101"/>
      <c r="M123" s="101"/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  <c r="AA123" s="101"/>
      <c r="AB123" s="101"/>
      <c r="AC123" s="101"/>
      <c r="AD123" s="101"/>
      <c r="AE123" s="101"/>
      <c r="AF123" s="101"/>
      <c r="AG123" s="101"/>
      <c r="AH123" s="101"/>
      <c r="AI123" s="101"/>
      <c r="AJ123" s="101"/>
      <c r="AK123" s="101"/>
      <c r="AL123" s="101"/>
      <c r="AM123" s="101"/>
      <c r="AN123" s="101"/>
      <c r="AO123" s="101"/>
      <c r="AP123" s="101"/>
      <c r="AQ123" s="101"/>
      <c r="AR123" s="101"/>
      <c r="AS123" s="101"/>
      <c r="AT123" s="101"/>
      <c r="AU123" s="101"/>
      <c r="AV123" s="101"/>
      <c r="AW123" s="101"/>
      <c r="AX123" s="101"/>
      <c r="AY123" s="101"/>
      <c r="AZ123" s="101"/>
      <c r="BA123" s="101"/>
      <c r="BB123" s="101"/>
      <c r="BC123" s="101"/>
      <c r="BD123" s="101"/>
      <c r="BE123" s="101"/>
      <c r="BF123" s="101"/>
      <c r="BG123" s="101"/>
      <c r="BH123" s="101"/>
      <c r="BI123" s="101"/>
      <c r="BJ123" s="101"/>
      <c r="BK123" s="101"/>
      <c r="BL123" s="101"/>
      <c r="BM123" s="101"/>
      <c r="BN123" s="101"/>
      <c r="BO123" s="101"/>
      <c r="BP123" s="101"/>
      <c r="BQ123" s="101"/>
    </row>
    <row r="124" spans="1:107" ht="48" customHeight="1" x14ac:dyDescent="0.2">
      <c r="A124" s="55" t="s">
        <v>3</v>
      </c>
      <c r="B124" s="55"/>
      <c r="C124" s="55" t="s">
        <v>4</v>
      </c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 t="s">
        <v>58</v>
      </c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 t="s">
        <v>59</v>
      </c>
      <c r="AQ124" s="55"/>
      <c r="AR124" s="55"/>
      <c r="AS124" s="55"/>
      <c r="AT124" s="55"/>
      <c r="AU124" s="55"/>
      <c r="AV124" s="55"/>
      <c r="AW124" s="55"/>
      <c r="AX124" s="55"/>
      <c r="AY124" s="55"/>
      <c r="AZ124" s="55"/>
      <c r="BA124" s="55"/>
      <c r="BB124" s="55"/>
      <c r="BC124" s="55"/>
      <c r="BD124" s="55" t="s">
        <v>60</v>
      </c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</row>
    <row r="125" spans="1:107" ht="29.1" customHeight="1" x14ac:dyDescent="0.2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 t="s">
        <v>2</v>
      </c>
      <c r="AB125" s="55"/>
      <c r="AC125" s="55"/>
      <c r="AD125" s="55"/>
      <c r="AE125" s="55"/>
      <c r="AF125" s="55" t="s">
        <v>1</v>
      </c>
      <c r="AG125" s="55"/>
      <c r="AH125" s="55"/>
      <c r="AI125" s="55"/>
      <c r="AJ125" s="55"/>
      <c r="AK125" s="55" t="s">
        <v>17</v>
      </c>
      <c r="AL125" s="55"/>
      <c r="AM125" s="55"/>
      <c r="AN125" s="55"/>
      <c r="AO125" s="55"/>
      <c r="AP125" s="55" t="s">
        <v>2</v>
      </c>
      <c r="AQ125" s="55"/>
      <c r="AR125" s="55"/>
      <c r="AS125" s="55"/>
      <c r="AT125" s="55"/>
      <c r="AU125" s="55" t="s">
        <v>1</v>
      </c>
      <c r="AV125" s="55"/>
      <c r="AW125" s="55"/>
      <c r="AX125" s="55"/>
      <c r="AY125" s="55"/>
      <c r="AZ125" s="55" t="s">
        <v>17</v>
      </c>
      <c r="BA125" s="55"/>
      <c r="BB125" s="55"/>
      <c r="BC125" s="55"/>
      <c r="BD125" s="55" t="s">
        <v>2</v>
      </c>
      <c r="BE125" s="55"/>
      <c r="BF125" s="55"/>
      <c r="BG125" s="55"/>
      <c r="BH125" s="55"/>
      <c r="BI125" s="55" t="s">
        <v>1</v>
      </c>
      <c r="BJ125" s="55"/>
      <c r="BK125" s="55"/>
      <c r="BL125" s="55"/>
      <c r="BM125" s="55"/>
      <c r="BN125" s="55" t="s">
        <v>18</v>
      </c>
      <c r="BO125" s="55"/>
      <c r="BP125" s="55"/>
      <c r="BQ125" s="55"/>
    </row>
    <row r="126" spans="1:107" ht="15.95" customHeight="1" x14ac:dyDescent="0.2">
      <c r="A126" s="108">
        <v>1</v>
      </c>
      <c r="B126" s="108"/>
      <c r="C126" s="108">
        <v>2</v>
      </c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9">
        <v>3</v>
      </c>
      <c r="AB126" s="110"/>
      <c r="AC126" s="110"/>
      <c r="AD126" s="110"/>
      <c r="AE126" s="111"/>
      <c r="AF126" s="109">
        <v>4</v>
      </c>
      <c r="AG126" s="110"/>
      <c r="AH126" s="110"/>
      <c r="AI126" s="110"/>
      <c r="AJ126" s="111"/>
      <c r="AK126" s="109">
        <v>5</v>
      </c>
      <c r="AL126" s="110"/>
      <c r="AM126" s="110"/>
      <c r="AN126" s="110"/>
      <c r="AO126" s="111"/>
      <c r="AP126" s="109">
        <v>6</v>
      </c>
      <c r="AQ126" s="110"/>
      <c r="AR126" s="110"/>
      <c r="AS126" s="110"/>
      <c r="AT126" s="111"/>
      <c r="AU126" s="109">
        <v>7</v>
      </c>
      <c r="AV126" s="110"/>
      <c r="AW126" s="110"/>
      <c r="AX126" s="110"/>
      <c r="AY126" s="111"/>
      <c r="AZ126" s="109">
        <v>8</v>
      </c>
      <c r="BA126" s="110"/>
      <c r="BB126" s="110"/>
      <c r="BC126" s="111"/>
      <c r="BD126" s="109">
        <v>9</v>
      </c>
      <c r="BE126" s="110"/>
      <c r="BF126" s="110"/>
      <c r="BG126" s="110"/>
      <c r="BH126" s="111"/>
      <c r="BI126" s="108">
        <v>10</v>
      </c>
      <c r="BJ126" s="108"/>
      <c r="BK126" s="108"/>
      <c r="BL126" s="108"/>
      <c r="BM126" s="108"/>
      <c r="BN126" s="108">
        <v>11</v>
      </c>
      <c r="BO126" s="108"/>
      <c r="BP126" s="108"/>
      <c r="BQ126" s="108"/>
    </row>
    <row r="127" spans="1:107" ht="15.75" hidden="1" customHeight="1" x14ac:dyDescent="0.2">
      <c r="A127" s="39" t="s">
        <v>11</v>
      </c>
      <c r="B127" s="39"/>
      <c r="C127" s="103" t="s">
        <v>12</v>
      </c>
      <c r="D127" s="103"/>
      <c r="E127" s="103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4"/>
      <c r="AA127" s="105" t="s">
        <v>33</v>
      </c>
      <c r="AB127" s="105"/>
      <c r="AC127" s="105"/>
      <c r="AD127" s="105"/>
      <c r="AE127" s="105"/>
      <c r="AF127" s="105" t="s">
        <v>91</v>
      </c>
      <c r="AG127" s="105"/>
      <c r="AH127" s="105"/>
      <c r="AI127" s="105"/>
      <c r="AJ127" s="105"/>
      <c r="AK127" s="150" t="s">
        <v>13</v>
      </c>
      <c r="AL127" s="150"/>
      <c r="AM127" s="150"/>
      <c r="AN127" s="150"/>
      <c r="AO127" s="150"/>
      <c r="AP127" s="105" t="s">
        <v>34</v>
      </c>
      <c r="AQ127" s="105"/>
      <c r="AR127" s="105"/>
      <c r="AS127" s="105"/>
      <c r="AT127" s="105"/>
      <c r="AU127" s="105" t="s">
        <v>19</v>
      </c>
      <c r="AV127" s="105"/>
      <c r="AW127" s="105"/>
      <c r="AX127" s="105"/>
      <c r="AY127" s="105"/>
      <c r="AZ127" s="150" t="s">
        <v>13</v>
      </c>
      <c r="BA127" s="150"/>
      <c r="BB127" s="150"/>
      <c r="BC127" s="150"/>
      <c r="BD127" s="106" t="s">
        <v>104</v>
      </c>
      <c r="BE127" s="106"/>
      <c r="BF127" s="106"/>
      <c r="BG127" s="106"/>
      <c r="BH127" s="106"/>
      <c r="BI127" s="106" t="s">
        <v>104</v>
      </c>
      <c r="BJ127" s="106"/>
      <c r="BK127" s="106"/>
      <c r="BL127" s="106"/>
      <c r="BM127" s="106"/>
      <c r="BN127" s="107" t="s">
        <v>104</v>
      </c>
      <c r="BO127" s="107"/>
      <c r="BP127" s="107"/>
      <c r="BQ127" s="107"/>
      <c r="CA127" s="1" t="s">
        <v>95</v>
      </c>
    </row>
    <row r="128" spans="1:107" s="171" customFormat="1" ht="12.75" customHeight="1" x14ac:dyDescent="0.2">
      <c r="A128" s="82">
        <v>1</v>
      </c>
      <c r="B128" s="82"/>
      <c r="C128" s="168" t="s">
        <v>107</v>
      </c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70"/>
      <c r="AA128" s="100">
        <v>643094</v>
      </c>
      <c r="AB128" s="100"/>
      <c r="AC128" s="100"/>
      <c r="AD128" s="100"/>
      <c r="AE128" s="100"/>
      <c r="AF128" s="100">
        <v>0</v>
      </c>
      <c r="AG128" s="100"/>
      <c r="AH128" s="100"/>
      <c r="AI128" s="100"/>
      <c r="AJ128" s="100"/>
      <c r="AK128" s="100">
        <f>AA128+AF128</f>
        <v>643094</v>
      </c>
      <c r="AL128" s="100"/>
      <c r="AM128" s="100"/>
      <c r="AN128" s="100"/>
      <c r="AO128" s="100"/>
      <c r="AP128" s="100">
        <v>846603</v>
      </c>
      <c r="AQ128" s="100"/>
      <c r="AR128" s="100"/>
      <c r="AS128" s="100"/>
      <c r="AT128" s="100"/>
      <c r="AU128" s="100">
        <v>0</v>
      </c>
      <c r="AV128" s="100"/>
      <c r="AW128" s="100"/>
      <c r="AX128" s="100"/>
      <c r="AY128" s="100"/>
      <c r="AZ128" s="100">
        <f>AP128+AU128</f>
        <v>846603</v>
      </c>
      <c r="BA128" s="100"/>
      <c r="BB128" s="100"/>
      <c r="BC128" s="100"/>
      <c r="BD128" s="100">
        <f>IF(AA128=0,0,AP128/AA128*100-100)</f>
        <v>31.645296022043425</v>
      </c>
      <c r="BE128" s="100"/>
      <c r="BF128" s="100"/>
      <c r="BG128" s="100"/>
      <c r="BH128" s="100"/>
      <c r="BI128" s="100">
        <f>IF(AF128=0,0,AU128/AF128*100-100)</f>
        <v>0</v>
      </c>
      <c r="BJ128" s="100"/>
      <c r="BK128" s="100"/>
      <c r="BL128" s="100"/>
      <c r="BM128" s="100"/>
      <c r="BN128" s="100">
        <f>IF(AK128=0,0,AZ128/AK128*100-100)</f>
        <v>31.645296022043425</v>
      </c>
      <c r="BO128" s="100"/>
      <c r="BP128" s="100"/>
      <c r="BQ128" s="100"/>
      <c r="CA128" s="171" t="s">
        <v>96</v>
      </c>
    </row>
    <row r="129" spans="1:80" ht="38.25" customHeight="1" x14ac:dyDescent="0.2">
      <c r="A129" s="172" t="s">
        <v>42</v>
      </c>
      <c r="B129" s="88"/>
      <c r="C129" s="167" t="s">
        <v>108</v>
      </c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4"/>
      <c r="AA129" s="102">
        <v>46358</v>
      </c>
      <c r="AB129" s="102"/>
      <c r="AC129" s="102"/>
      <c r="AD129" s="102"/>
      <c r="AE129" s="102"/>
      <c r="AF129" s="102">
        <v>0</v>
      </c>
      <c r="AG129" s="102"/>
      <c r="AH129" s="102"/>
      <c r="AI129" s="102"/>
      <c r="AJ129" s="102"/>
      <c r="AK129" s="102">
        <f>AA129+AF129</f>
        <v>46358</v>
      </c>
      <c r="AL129" s="102"/>
      <c r="AM129" s="102"/>
      <c r="AN129" s="102"/>
      <c r="AO129" s="102"/>
      <c r="AP129" s="102">
        <v>44835</v>
      </c>
      <c r="AQ129" s="102"/>
      <c r="AR129" s="102"/>
      <c r="AS129" s="102"/>
      <c r="AT129" s="102"/>
      <c r="AU129" s="102">
        <v>0</v>
      </c>
      <c r="AV129" s="102"/>
      <c r="AW129" s="102"/>
      <c r="AX129" s="102"/>
      <c r="AY129" s="102"/>
      <c r="AZ129" s="102">
        <f>AP129+AU129</f>
        <v>44835</v>
      </c>
      <c r="BA129" s="102"/>
      <c r="BB129" s="102"/>
      <c r="BC129" s="102"/>
      <c r="BD129" s="102">
        <f>IF(AA129=0,0,AP129/AA129*100-100)</f>
        <v>-3.2853013503602426</v>
      </c>
      <c r="BE129" s="102"/>
      <c r="BF129" s="102"/>
      <c r="BG129" s="102"/>
      <c r="BH129" s="102"/>
      <c r="BI129" s="102">
        <f>IF(AF129=0,0,AU129/AF129*100-100)</f>
        <v>0</v>
      </c>
      <c r="BJ129" s="102"/>
      <c r="BK129" s="102"/>
      <c r="BL129" s="102"/>
      <c r="BM129" s="102"/>
      <c r="BN129" s="102">
        <f>IF(AK129=0,0,AZ129/AK129*100-100)</f>
        <v>-3.2853013503602426</v>
      </c>
      <c r="BO129" s="102"/>
      <c r="BP129" s="102"/>
      <c r="BQ129" s="102"/>
    </row>
    <row r="130" spans="1:80" ht="25.5" customHeight="1" x14ac:dyDescent="0.2">
      <c r="A130" s="172"/>
      <c r="B130" s="88"/>
      <c r="C130" s="176" t="s">
        <v>182</v>
      </c>
      <c r="D130" s="177"/>
      <c r="E130" s="177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  <c r="AB130" s="177"/>
      <c r="AC130" s="177"/>
      <c r="AD130" s="177"/>
      <c r="AE130" s="177"/>
      <c r="AF130" s="177"/>
      <c r="AG130" s="177"/>
      <c r="AH130" s="177"/>
      <c r="AI130" s="177"/>
      <c r="AJ130" s="177"/>
      <c r="AK130" s="177"/>
      <c r="AL130" s="177"/>
      <c r="AM130" s="177"/>
      <c r="AN130" s="177"/>
      <c r="AO130" s="177"/>
      <c r="AP130" s="177"/>
      <c r="AQ130" s="177"/>
      <c r="AR130" s="177"/>
      <c r="AS130" s="177"/>
      <c r="AT130" s="177"/>
      <c r="AU130" s="177"/>
      <c r="AV130" s="177"/>
      <c r="AW130" s="177"/>
      <c r="AX130" s="177"/>
      <c r="AY130" s="177"/>
      <c r="AZ130" s="177"/>
      <c r="BA130" s="177"/>
      <c r="BB130" s="177"/>
      <c r="BC130" s="177"/>
      <c r="BD130" s="177"/>
      <c r="BE130" s="177"/>
      <c r="BF130" s="177"/>
      <c r="BG130" s="177"/>
      <c r="BH130" s="177"/>
      <c r="BI130" s="177"/>
      <c r="BJ130" s="177"/>
      <c r="BK130" s="177"/>
      <c r="BL130" s="177"/>
      <c r="BM130" s="177"/>
      <c r="BN130" s="177"/>
      <c r="BO130" s="177"/>
      <c r="BP130" s="177"/>
      <c r="BQ130" s="178"/>
      <c r="CB130" s="1" t="s">
        <v>181</v>
      </c>
    </row>
    <row r="131" spans="1:80" ht="25.5" customHeight="1" x14ac:dyDescent="0.2">
      <c r="A131" s="172" t="s">
        <v>101</v>
      </c>
      <c r="B131" s="88"/>
      <c r="C131" s="175" t="s">
        <v>111</v>
      </c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4"/>
      <c r="AA131" s="102">
        <v>461767</v>
      </c>
      <c r="AB131" s="102"/>
      <c r="AC131" s="102"/>
      <c r="AD131" s="102"/>
      <c r="AE131" s="102"/>
      <c r="AF131" s="102">
        <v>0</v>
      </c>
      <c r="AG131" s="102"/>
      <c r="AH131" s="102"/>
      <c r="AI131" s="102"/>
      <c r="AJ131" s="102"/>
      <c r="AK131" s="102">
        <f>AA131+AF131</f>
        <v>461767</v>
      </c>
      <c r="AL131" s="102"/>
      <c r="AM131" s="102"/>
      <c r="AN131" s="102"/>
      <c r="AO131" s="102"/>
      <c r="AP131" s="102">
        <v>484285</v>
      </c>
      <c r="AQ131" s="102"/>
      <c r="AR131" s="102"/>
      <c r="AS131" s="102"/>
      <c r="AT131" s="102"/>
      <c r="AU131" s="102">
        <v>0</v>
      </c>
      <c r="AV131" s="102"/>
      <c r="AW131" s="102"/>
      <c r="AX131" s="102"/>
      <c r="AY131" s="102"/>
      <c r="AZ131" s="102">
        <f>AP131+AU131</f>
        <v>484285</v>
      </c>
      <c r="BA131" s="102"/>
      <c r="BB131" s="102"/>
      <c r="BC131" s="102"/>
      <c r="BD131" s="102">
        <f>IF(AA131=0,0,AP131/AA131*100-100)</f>
        <v>4.8764853270155726</v>
      </c>
      <c r="BE131" s="102"/>
      <c r="BF131" s="102"/>
      <c r="BG131" s="102"/>
      <c r="BH131" s="102"/>
      <c r="BI131" s="102">
        <f>IF(AF131=0,0,AU131/AF131*100-100)</f>
        <v>0</v>
      </c>
      <c r="BJ131" s="102"/>
      <c r="BK131" s="102"/>
      <c r="BL131" s="102"/>
      <c r="BM131" s="102"/>
      <c r="BN131" s="102">
        <f>IF(AK131=0,0,AZ131/AK131*100-100)</f>
        <v>4.8764853270155726</v>
      </c>
      <c r="BO131" s="102"/>
      <c r="BP131" s="102"/>
      <c r="BQ131" s="102"/>
    </row>
    <row r="132" spans="1:80" ht="25.5" customHeight="1" x14ac:dyDescent="0.2">
      <c r="A132" s="172"/>
      <c r="B132" s="88"/>
      <c r="C132" s="176" t="s">
        <v>184</v>
      </c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  <c r="AA132" s="177"/>
      <c r="AB132" s="177"/>
      <c r="AC132" s="177"/>
      <c r="AD132" s="177"/>
      <c r="AE132" s="177"/>
      <c r="AF132" s="177"/>
      <c r="AG132" s="177"/>
      <c r="AH132" s="177"/>
      <c r="AI132" s="177"/>
      <c r="AJ132" s="177"/>
      <c r="AK132" s="177"/>
      <c r="AL132" s="177"/>
      <c r="AM132" s="177"/>
      <c r="AN132" s="177"/>
      <c r="AO132" s="177"/>
      <c r="AP132" s="177"/>
      <c r="AQ132" s="177"/>
      <c r="AR132" s="177"/>
      <c r="AS132" s="177"/>
      <c r="AT132" s="177"/>
      <c r="AU132" s="177"/>
      <c r="AV132" s="177"/>
      <c r="AW132" s="177"/>
      <c r="AX132" s="177"/>
      <c r="AY132" s="177"/>
      <c r="AZ132" s="177"/>
      <c r="BA132" s="177"/>
      <c r="BB132" s="177"/>
      <c r="BC132" s="177"/>
      <c r="BD132" s="177"/>
      <c r="BE132" s="177"/>
      <c r="BF132" s="177"/>
      <c r="BG132" s="177"/>
      <c r="BH132" s="177"/>
      <c r="BI132" s="177"/>
      <c r="BJ132" s="177"/>
      <c r="BK132" s="177"/>
      <c r="BL132" s="177"/>
      <c r="BM132" s="177"/>
      <c r="BN132" s="177"/>
      <c r="BO132" s="177"/>
      <c r="BP132" s="177"/>
      <c r="BQ132" s="178"/>
      <c r="CB132" s="1" t="s">
        <v>183</v>
      </c>
    </row>
    <row r="133" spans="1:80" ht="51" customHeight="1" x14ac:dyDescent="0.2">
      <c r="A133" s="172" t="s">
        <v>112</v>
      </c>
      <c r="B133" s="88"/>
      <c r="C133" s="175" t="s">
        <v>185</v>
      </c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  <c r="Z133" s="174"/>
      <c r="AA133" s="102">
        <v>134969</v>
      </c>
      <c r="AB133" s="102"/>
      <c r="AC133" s="102"/>
      <c r="AD133" s="102"/>
      <c r="AE133" s="102"/>
      <c r="AF133" s="102">
        <v>0</v>
      </c>
      <c r="AG133" s="102"/>
      <c r="AH133" s="102"/>
      <c r="AI133" s="102"/>
      <c r="AJ133" s="102"/>
      <c r="AK133" s="102">
        <f>AA133+AF133</f>
        <v>134969</v>
      </c>
      <c r="AL133" s="102"/>
      <c r="AM133" s="102"/>
      <c r="AN133" s="102"/>
      <c r="AO133" s="102"/>
      <c r="AP133" s="102">
        <v>167483</v>
      </c>
      <c r="AQ133" s="102"/>
      <c r="AR133" s="102"/>
      <c r="AS133" s="102"/>
      <c r="AT133" s="102"/>
      <c r="AU133" s="102">
        <v>0</v>
      </c>
      <c r="AV133" s="102"/>
      <c r="AW133" s="102"/>
      <c r="AX133" s="102"/>
      <c r="AY133" s="102"/>
      <c r="AZ133" s="102">
        <f>AP133+AU133</f>
        <v>167483</v>
      </c>
      <c r="BA133" s="102"/>
      <c r="BB133" s="102"/>
      <c r="BC133" s="102"/>
      <c r="BD133" s="102">
        <f>IF(AA133=0,0,AP133/AA133*100-100)</f>
        <v>24.089976216760874</v>
      </c>
      <c r="BE133" s="102"/>
      <c r="BF133" s="102"/>
      <c r="BG133" s="102"/>
      <c r="BH133" s="102"/>
      <c r="BI133" s="102">
        <f>IF(AF133=0,0,AU133/AF133*100-100)</f>
        <v>0</v>
      </c>
      <c r="BJ133" s="102"/>
      <c r="BK133" s="102"/>
      <c r="BL133" s="102"/>
      <c r="BM133" s="102"/>
      <c r="BN133" s="102">
        <f>IF(AK133=0,0,AZ133/AK133*100-100)</f>
        <v>24.089976216760874</v>
      </c>
      <c r="BO133" s="102"/>
      <c r="BP133" s="102"/>
      <c r="BQ133" s="102"/>
    </row>
    <row r="134" spans="1:80" ht="25.5" customHeight="1" x14ac:dyDescent="0.2">
      <c r="A134" s="172"/>
      <c r="B134" s="88"/>
      <c r="C134" s="176" t="s">
        <v>187</v>
      </c>
      <c r="D134" s="177"/>
      <c r="E134" s="177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  <c r="AB134" s="177"/>
      <c r="AC134" s="177"/>
      <c r="AD134" s="177"/>
      <c r="AE134" s="177"/>
      <c r="AF134" s="177"/>
      <c r="AG134" s="177"/>
      <c r="AH134" s="177"/>
      <c r="AI134" s="177"/>
      <c r="AJ134" s="177"/>
      <c r="AK134" s="177"/>
      <c r="AL134" s="177"/>
      <c r="AM134" s="177"/>
      <c r="AN134" s="177"/>
      <c r="AO134" s="177"/>
      <c r="AP134" s="177"/>
      <c r="AQ134" s="177"/>
      <c r="AR134" s="177"/>
      <c r="AS134" s="177"/>
      <c r="AT134" s="177"/>
      <c r="AU134" s="177"/>
      <c r="AV134" s="177"/>
      <c r="AW134" s="177"/>
      <c r="AX134" s="177"/>
      <c r="AY134" s="177"/>
      <c r="AZ134" s="177"/>
      <c r="BA134" s="177"/>
      <c r="BB134" s="177"/>
      <c r="BC134" s="177"/>
      <c r="BD134" s="177"/>
      <c r="BE134" s="177"/>
      <c r="BF134" s="177"/>
      <c r="BG134" s="177"/>
      <c r="BH134" s="177"/>
      <c r="BI134" s="177"/>
      <c r="BJ134" s="177"/>
      <c r="BK134" s="177"/>
      <c r="BL134" s="177"/>
      <c r="BM134" s="177"/>
      <c r="BN134" s="177"/>
      <c r="BO134" s="177"/>
      <c r="BP134" s="177"/>
      <c r="BQ134" s="178"/>
      <c r="CB134" s="1" t="s">
        <v>186</v>
      </c>
    </row>
    <row r="135" spans="1:80" ht="25.5" customHeight="1" x14ac:dyDescent="0.2">
      <c r="A135" s="172" t="s">
        <v>116</v>
      </c>
      <c r="B135" s="88"/>
      <c r="C135" s="175" t="s">
        <v>115</v>
      </c>
      <c r="D135" s="173"/>
      <c r="E135" s="173"/>
      <c r="F135" s="173"/>
      <c r="G135" s="173"/>
      <c r="H135" s="173"/>
      <c r="I135" s="173"/>
      <c r="J135" s="173"/>
      <c r="K135" s="173"/>
      <c r="L135" s="173"/>
      <c r="M135" s="173"/>
      <c r="N135" s="173"/>
      <c r="O135" s="173"/>
      <c r="P135" s="173"/>
      <c r="Q135" s="173"/>
      <c r="R135" s="173"/>
      <c r="S135" s="173"/>
      <c r="T135" s="173"/>
      <c r="U135" s="173"/>
      <c r="V135" s="173"/>
      <c r="W135" s="173"/>
      <c r="X135" s="173"/>
      <c r="Y135" s="173"/>
      <c r="Z135" s="174"/>
      <c r="AA135" s="102">
        <v>0</v>
      </c>
      <c r="AB135" s="102"/>
      <c r="AC135" s="102"/>
      <c r="AD135" s="102"/>
      <c r="AE135" s="102"/>
      <c r="AF135" s="102">
        <v>0</v>
      </c>
      <c r="AG135" s="102"/>
      <c r="AH135" s="102"/>
      <c r="AI135" s="102"/>
      <c r="AJ135" s="102"/>
      <c r="AK135" s="102">
        <f>AA135+AF135</f>
        <v>0</v>
      </c>
      <c r="AL135" s="102"/>
      <c r="AM135" s="102"/>
      <c r="AN135" s="102"/>
      <c r="AO135" s="102"/>
      <c r="AP135" s="102">
        <v>150000</v>
      </c>
      <c r="AQ135" s="102"/>
      <c r="AR135" s="102"/>
      <c r="AS135" s="102"/>
      <c r="AT135" s="102"/>
      <c r="AU135" s="102">
        <v>0</v>
      </c>
      <c r="AV135" s="102"/>
      <c r="AW135" s="102"/>
      <c r="AX135" s="102"/>
      <c r="AY135" s="102"/>
      <c r="AZ135" s="102">
        <f>AP135+AU135</f>
        <v>150000</v>
      </c>
      <c r="BA135" s="102"/>
      <c r="BB135" s="102"/>
      <c r="BC135" s="102"/>
      <c r="BD135" s="102">
        <f>IF(AA135=0,0,AP135/AA135*100-100)</f>
        <v>0</v>
      </c>
      <c r="BE135" s="102"/>
      <c r="BF135" s="102"/>
      <c r="BG135" s="102"/>
      <c r="BH135" s="102"/>
      <c r="BI135" s="102">
        <f>IF(AF135=0,0,AU135/AF135*100-100)</f>
        <v>0</v>
      </c>
      <c r="BJ135" s="102"/>
      <c r="BK135" s="102"/>
      <c r="BL135" s="102"/>
      <c r="BM135" s="102"/>
      <c r="BN135" s="102">
        <f>IF(AK135=0,0,AZ135/AK135*100-100)</f>
        <v>0</v>
      </c>
      <c r="BO135" s="102"/>
      <c r="BP135" s="102"/>
      <c r="BQ135" s="102"/>
    </row>
    <row r="136" spans="1:80" ht="25.5" customHeight="1" x14ac:dyDescent="0.2">
      <c r="A136" s="172"/>
      <c r="B136" s="88"/>
      <c r="C136" s="176" t="s">
        <v>189</v>
      </c>
      <c r="D136" s="177"/>
      <c r="E136" s="177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7"/>
      <c r="AG136" s="177"/>
      <c r="AH136" s="177"/>
      <c r="AI136" s="177"/>
      <c r="AJ136" s="177"/>
      <c r="AK136" s="177"/>
      <c r="AL136" s="177"/>
      <c r="AM136" s="177"/>
      <c r="AN136" s="177"/>
      <c r="AO136" s="177"/>
      <c r="AP136" s="177"/>
      <c r="AQ136" s="177"/>
      <c r="AR136" s="177"/>
      <c r="AS136" s="177"/>
      <c r="AT136" s="177"/>
      <c r="AU136" s="177"/>
      <c r="AV136" s="177"/>
      <c r="AW136" s="177"/>
      <c r="AX136" s="177"/>
      <c r="AY136" s="177"/>
      <c r="AZ136" s="177"/>
      <c r="BA136" s="177"/>
      <c r="BB136" s="177"/>
      <c r="BC136" s="177"/>
      <c r="BD136" s="177"/>
      <c r="BE136" s="177"/>
      <c r="BF136" s="177"/>
      <c r="BG136" s="177"/>
      <c r="BH136" s="177"/>
      <c r="BI136" s="177"/>
      <c r="BJ136" s="177"/>
      <c r="BK136" s="177"/>
      <c r="BL136" s="177"/>
      <c r="BM136" s="177"/>
      <c r="BN136" s="177"/>
      <c r="BO136" s="177"/>
      <c r="BP136" s="177"/>
      <c r="BQ136" s="178"/>
      <c r="CB136" s="1" t="s">
        <v>188</v>
      </c>
    </row>
    <row r="137" spans="1:80" ht="15.75" hidden="1" customHeight="1" x14ac:dyDescent="0.2">
      <c r="A137" s="39" t="s">
        <v>11</v>
      </c>
      <c r="B137" s="39"/>
      <c r="C137" s="103" t="s">
        <v>12</v>
      </c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4"/>
      <c r="AA137" s="105" t="s">
        <v>33</v>
      </c>
      <c r="AB137" s="105"/>
      <c r="AC137" s="105"/>
      <c r="AD137" s="105"/>
      <c r="AE137" s="105"/>
      <c r="AF137" s="105" t="s">
        <v>91</v>
      </c>
      <c r="AG137" s="105"/>
      <c r="AH137" s="105"/>
      <c r="AI137" s="105"/>
      <c r="AJ137" s="105"/>
      <c r="AK137" s="150" t="s">
        <v>13</v>
      </c>
      <c r="AL137" s="150"/>
      <c r="AM137" s="150"/>
      <c r="AN137" s="150"/>
      <c r="AO137" s="150"/>
      <c r="AP137" s="105" t="s">
        <v>34</v>
      </c>
      <c r="AQ137" s="105"/>
      <c r="AR137" s="105"/>
      <c r="AS137" s="105"/>
      <c r="AT137" s="105"/>
      <c r="AU137" s="105" t="s">
        <v>19</v>
      </c>
      <c r="AV137" s="105"/>
      <c r="AW137" s="105"/>
      <c r="AX137" s="105"/>
      <c r="AY137" s="105"/>
      <c r="AZ137" s="150" t="s">
        <v>13</v>
      </c>
      <c r="BA137" s="150"/>
      <c r="BB137" s="150"/>
      <c r="BC137" s="150"/>
      <c r="BD137" s="106" t="s">
        <v>104</v>
      </c>
      <c r="BE137" s="106"/>
      <c r="BF137" s="106"/>
      <c r="BG137" s="106"/>
      <c r="BH137" s="106"/>
      <c r="BI137" s="106" t="s">
        <v>104</v>
      </c>
      <c r="BJ137" s="106"/>
      <c r="BK137" s="106"/>
      <c r="BL137" s="106"/>
      <c r="BM137" s="106"/>
      <c r="BN137" s="107" t="s">
        <v>104</v>
      </c>
      <c r="BO137" s="107"/>
      <c r="BP137" s="107"/>
      <c r="BQ137" s="107"/>
      <c r="CA137" s="1" t="s">
        <v>97</v>
      </c>
    </row>
    <row r="138" spans="1:80" s="171" customFormat="1" ht="15" hidden="1" customHeight="1" x14ac:dyDescent="0.2">
      <c r="A138" s="119"/>
      <c r="B138" s="119"/>
      <c r="C138" s="195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7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  <c r="AL138" s="198"/>
      <c r="AM138" s="198"/>
      <c r="AN138" s="198"/>
      <c r="AO138" s="198"/>
      <c r="AP138" s="198"/>
      <c r="AQ138" s="198"/>
      <c r="AR138" s="198"/>
      <c r="AS138" s="198"/>
      <c r="AT138" s="198"/>
      <c r="AU138" s="198"/>
      <c r="AV138" s="198"/>
      <c r="AW138" s="198"/>
      <c r="AX138" s="198"/>
      <c r="AY138" s="198"/>
      <c r="AZ138" s="198"/>
      <c r="BA138" s="198"/>
      <c r="BB138" s="198"/>
      <c r="BC138" s="198"/>
      <c r="BD138" s="198"/>
      <c r="BE138" s="198"/>
      <c r="BF138" s="198"/>
      <c r="BG138" s="198"/>
      <c r="BH138" s="198"/>
      <c r="BI138" s="198"/>
      <c r="BJ138" s="198"/>
      <c r="BK138" s="198"/>
      <c r="BL138" s="198"/>
      <c r="BM138" s="198"/>
      <c r="BN138" s="198"/>
      <c r="BO138" s="198"/>
      <c r="BP138" s="198"/>
      <c r="BQ138" s="198"/>
      <c r="CA138" s="171" t="s">
        <v>98</v>
      </c>
    </row>
    <row r="139" spans="1:80" s="171" customFormat="1" ht="15" customHeight="1" x14ac:dyDescent="0.2">
      <c r="A139" s="119"/>
      <c r="B139" s="119"/>
      <c r="C139" s="195" t="s">
        <v>123</v>
      </c>
      <c r="D139" s="196"/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6"/>
      <c r="Y139" s="196"/>
      <c r="Z139" s="197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  <c r="BD139" s="198"/>
      <c r="BE139" s="198"/>
      <c r="BF139" s="198"/>
      <c r="BG139" s="198"/>
      <c r="BH139" s="198"/>
      <c r="BI139" s="198"/>
      <c r="BJ139" s="198"/>
      <c r="BK139" s="198"/>
      <c r="BL139" s="198"/>
      <c r="BM139" s="198"/>
      <c r="BN139" s="198"/>
      <c r="BO139" s="198"/>
      <c r="BP139" s="198"/>
      <c r="BQ139" s="198"/>
    </row>
    <row r="140" spans="1:80" ht="15" customHeight="1" x14ac:dyDescent="0.2">
      <c r="A140" s="39"/>
      <c r="B140" s="39"/>
      <c r="C140" s="187" t="s">
        <v>124</v>
      </c>
      <c r="D140" s="188"/>
      <c r="E140" s="188"/>
      <c r="F140" s="188"/>
      <c r="G140" s="188"/>
      <c r="H140" s="188"/>
      <c r="I140" s="188"/>
      <c r="J140" s="188"/>
      <c r="K140" s="188"/>
      <c r="L140" s="188"/>
      <c r="M140" s="188"/>
      <c r="N140" s="188"/>
      <c r="O140" s="188"/>
      <c r="P140" s="188"/>
      <c r="Q140" s="188"/>
      <c r="R140" s="188"/>
      <c r="S140" s="188"/>
      <c r="T140" s="188"/>
      <c r="U140" s="188"/>
      <c r="V140" s="188"/>
      <c r="W140" s="188"/>
      <c r="X140" s="188"/>
      <c r="Y140" s="188"/>
      <c r="Z140" s="189"/>
      <c r="AA140" s="199">
        <v>134969</v>
      </c>
      <c r="AB140" s="199"/>
      <c r="AC140" s="199"/>
      <c r="AD140" s="199"/>
      <c r="AE140" s="199"/>
      <c r="AF140" s="199">
        <v>0</v>
      </c>
      <c r="AG140" s="199"/>
      <c r="AH140" s="199"/>
      <c r="AI140" s="199"/>
      <c r="AJ140" s="199"/>
      <c r="AK140" s="199">
        <v>134969</v>
      </c>
      <c r="AL140" s="199"/>
      <c r="AM140" s="199"/>
      <c r="AN140" s="199"/>
      <c r="AO140" s="199"/>
      <c r="AP140" s="199">
        <v>167483</v>
      </c>
      <c r="AQ140" s="199"/>
      <c r="AR140" s="199"/>
      <c r="AS140" s="199"/>
      <c r="AT140" s="199"/>
      <c r="AU140" s="199">
        <v>0</v>
      </c>
      <c r="AV140" s="199"/>
      <c r="AW140" s="199"/>
      <c r="AX140" s="199"/>
      <c r="AY140" s="199"/>
      <c r="AZ140" s="199">
        <f>AP140+AU140</f>
        <v>167483</v>
      </c>
      <c r="BA140" s="199"/>
      <c r="BB140" s="199"/>
      <c r="BC140" s="199"/>
      <c r="BD140" s="199">
        <f>IF(AA140=0,0,AP140/AA140*100-100)</f>
        <v>24.089976216760874</v>
      </c>
      <c r="BE140" s="199"/>
      <c r="BF140" s="199"/>
      <c r="BG140" s="199"/>
      <c r="BH140" s="199"/>
      <c r="BI140" s="199">
        <f>IF(AF140=0,0,AU140/AF140*100-100)</f>
        <v>0</v>
      </c>
      <c r="BJ140" s="199"/>
      <c r="BK140" s="199"/>
      <c r="BL140" s="199"/>
      <c r="BM140" s="199"/>
      <c r="BN140" s="199">
        <f>IF(AK140=0,0,AZ140/AK140*100-100)</f>
        <v>24.089976216760874</v>
      </c>
      <c r="BO140" s="199"/>
      <c r="BP140" s="199"/>
      <c r="BQ140" s="199"/>
    </row>
    <row r="141" spans="1:80" ht="12.75" customHeight="1" x14ac:dyDescent="0.2">
      <c r="A141" s="39"/>
      <c r="B141" s="39"/>
      <c r="C141" s="187" t="s">
        <v>191</v>
      </c>
      <c r="D141" s="193"/>
      <c r="E141" s="193"/>
      <c r="F141" s="193"/>
      <c r="G141" s="193"/>
      <c r="H141" s="193"/>
      <c r="I141" s="193"/>
      <c r="J141" s="193"/>
      <c r="K141" s="193"/>
      <c r="L141" s="193"/>
      <c r="M141" s="193"/>
      <c r="N141" s="193"/>
      <c r="O141" s="193"/>
      <c r="P141" s="193"/>
      <c r="Q141" s="193"/>
      <c r="R141" s="193"/>
      <c r="S141" s="193"/>
      <c r="T141" s="193"/>
      <c r="U141" s="193"/>
      <c r="V141" s="193"/>
      <c r="W141" s="193"/>
      <c r="X141" s="193"/>
      <c r="Y141" s="193"/>
      <c r="Z141" s="193"/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193"/>
      <c r="AO141" s="193"/>
      <c r="AP141" s="193"/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  <c r="BG141" s="193"/>
      <c r="BH141" s="193"/>
      <c r="BI141" s="193"/>
      <c r="BJ141" s="193"/>
      <c r="BK141" s="193"/>
      <c r="BL141" s="193"/>
      <c r="BM141" s="193"/>
      <c r="BN141" s="193"/>
      <c r="BO141" s="193"/>
      <c r="BP141" s="193"/>
      <c r="BQ141" s="194"/>
      <c r="CB141" s="1" t="s">
        <v>190</v>
      </c>
    </row>
    <row r="142" spans="1:80" ht="15" customHeight="1" x14ac:dyDescent="0.2">
      <c r="A142" s="39"/>
      <c r="B142" s="39"/>
      <c r="C142" s="187" t="s">
        <v>127</v>
      </c>
      <c r="D142" s="188"/>
      <c r="E142" s="188"/>
      <c r="F142" s="188"/>
      <c r="G142" s="188"/>
      <c r="H142" s="188"/>
      <c r="I142" s="188"/>
      <c r="J142" s="188"/>
      <c r="K142" s="188"/>
      <c r="L142" s="188"/>
      <c r="M142" s="188"/>
      <c r="N142" s="188"/>
      <c r="O142" s="188"/>
      <c r="P142" s="188"/>
      <c r="Q142" s="188"/>
      <c r="R142" s="188"/>
      <c r="S142" s="188"/>
      <c r="T142" s="188"/>
      <c r="U142" s="188"/>
      <c r="V142" s="188"/>
      <c r="W142" s="188"/>
      <c r="X142" s="188"/>
      <c r="Y142" s="188"/>
      <c r="Z142" s="189"/>
      <c r="AA142" s="199">
        <v>461767</v>
      </c>
      <c r="AB142" s="199"/>
      <c r="AC142" s="199"/>
      <c r="AD142" s="199"/>
      <c r="AE142" s="199"/>
      <c r="AF142" s="199">
        <v>0</v>
      </c>
      <c r="AG142" s="199"/>
      <c r="AH142" s="199"/>
      <c r="AI142" s="199"/>
      <c r="AJ142" s="199"/>
      <c r="AK142" s="199">
        <v>461767</v>
      </c>
      <c r="AL142" s="199"/>
      <c r="AM142" s="199"/>
      <c r="AN142" s="199"/>
      <c r="AO142" s="199"/>
      <c r="AP142" s="199">
        <v>484285</v>
      </c>
      <c r="AQ142" s="199"/>
      <c r="AR142" s="199"/>
      <c r="AS142" s="199"/>
      <c r="AT142" s="199"/>
      <c r="AU142" s="199">
        <v>0</v>
      </c>
      <c r="AV142" s="199"/>
      <c r="AW142" s="199"/>
      <c r="AX142" s="199"/>
      <c r="AY142" s="199"/>
      <c r="AZ142" s="199">
        <f>AP142+AU142</f>
        <v>484285</v>
      </c>
      <c r="BA142" s="199"/>
      <c r="BB142" s="199"/>
      <c r="BC142" s="199"/>
      <c r="BD142" s="199">
        <f>IF(AA142=0,0,AP142/AA142*100-100)</f>
        <v>4.8764853270155726</v>
      </c>
      <c r="BE142" s="199"/>
      <c r="BF142" s="199"/>
      <c r="BG142" s="199"/>
      <c r="BH142" s="199"/>
      <c r="BI142" s="199">
        <f>IF(AF142=0,0,AU142/AF142*100-100)</f>
        <v>0</v>
      </c>
      <c r="BJ142" s="199"/>
      <c r="BK142" s="199"/>
      <c r="BL142" s="199"/>
      <c r="BM142" s="199"/>
      <c r="BN142" s="199">
        <f>IF(AK142=0,0,AZ142/AK142*100-100)</f>
        <v>4.8764853270155726</v>
      </c>
      <c r="BO142" s="199"/>
      <c r="BP142" s="199"/>
      <c r="BQ142" s="199"/>
    </row>
    <row r="143" spans="1:80" ht="25.5" customHeight="1" x14ac:dyDescent="0.2">
      <c r="A143" s="39"/>
      <c r="B143" s="39"/>
      <c r="C143" s="187" t="s">
        <v>193</v>
      </c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4"/>
      <c r="CB143" s="1" t="s">
        <v>192</v>
      </c>
    </row>
    <row r="144" spans="1:80" ht="15" customHeight="1" x14ac:dyDescent="0.2">
      <c r="A144" s="39"/>
      <c r="B144" s="39"/>
      <c r="C144" s="187" t="s">
        <v>130</v>
      </c>
      <c r="D144" s="188"/>
      <c r="E144" s="188"/>
      <c r="F144" s="188"/>
      <c r="G144" s="188"/>
      <c r="H144" s="188"/>
      <c r="I144" s="188"/>
      <c r="J144" s="188"/>
      <c r="K144" s="188"/>
      <c r="L144" s="188"/>
      <c r="M144" s="188"/>
      <c r="N144" s="188"/>
      <c r="O144" s="188"/>
      <c r="P144" s="188"/>
      <c r="Q144" s="188"/>
      <c r="R144" s="188"/>
      <c r="S144" s="188"/>
      <c r="T144" s="188"/>
      <c r="U144" s="188"/>
      <c r="V144" s="188"/>
      <c r="W144" s="188"/>
      <c r="X144" s="188"/>
      <c r="Y144" s="188"/>
      <c r="Z144" s="189"/>
      <c r="AA144" s="199">
        <v>46358</v>
      </c>
      <c r="AB144" s="199"/>
      <c r="AC144" s="199"/>
      <c r="AD144" s="199"/>
      <c r="AE144" s="199"/>
      <c r="AF144" s="199">
        <v>0</v>
      </c>
      <c r="AG144" s="199"/>
      <c r="AH144" s="199"/>
      <c r="AI144" s="199"/>
      <c r="AJ144" s="199"/>
      <c r="AK144" s="199">
        <v>46358</v>
      </c>
      <c r="AL144" s="199"/>
      <c r="AM144" s="199"/>
      <c r="AN144" s="199"/>
      <c r="AO144" s="199"/>
      <c r="AP144" s="199">
        <v>44835</v>
      </c>
      <c r="AQ144" s="199"/>
      <c r="AR144" s="199"/>
      <c r="AS144" s="199"/>
      <c r="AT144" s="199"/>
      <c r="AU144" s="199">
        <v>0</v>
      </c>
      <c r="AV144" s="199"/>
      <c r="AW144" s="199"/>
      <c r="AX144" s="199"/>
      <c r="AY144" s="199"/>
      <c r="AZ144" s="199">
        <f>AP144+AU144</f>
        <v>44835</v>
      </c>
      <c r="BA144" s="199"/>
      <c r="BB144" s="199"/>
      <c r="BC144" s="199"/>
      <c r="BD144" s="199">
        <f>IF(AA144=0,0,AP144/AA144*100-100)</f>
        <v>-3.2853013503602426</v>
      </c>
      <c r="BE144" s="199"/>
      <c r="BF144" s="199"/>
      <c r="BG144" s="199"/>
      <c r="BH144" s="199"/>
      <c r="BI144" s="199">
        <f>IF(AF144=0,0,AU144/AF144*100-100)</f>
        <v>0</v>
      </c>
      <c r="BJ144" s="199"/>
      <c r="BK144" s="199"/>
      <c r="BL144" s="199"/>
      <c r="BM144" s="199"/>
      <c r="BN144" s="199">
        <f>IF(AK144=0,0,AZ144/AK144*100-100)</f>
        <v>-3.2853013503602426</v>
      </c>
      <c r="BO144" s="199"/>
      <c r="BP144" s="199"/>
      <c r="BQ144" s="199"/>
    </row>
    <row r="145" spans="1:80" ht="25.5" customHeight="1" x14ac:dyDescent="0.2">
      <c r="A145" s="39"/>
      <c r="B145" s="39"/>
      <c r="C145" s="187" t="s">
        <v>195</v>
      </c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4"/>
      <c r="CB145" s="1" t="s">
        <v>194</v>
      </c>
    </row>
    <row r="146" spans="1:80" ht="15" customHeight="1" x14ac:dyDescent="0.2">
      <c r="A146" s="39"/>
      <c r="B146" s="39"/>
      <c r="C146" s="187" t="s">
        <v>136</v>
      </c>
      <c r="D146" s="188"/>
      <c r="E146" s="188"/>
      <c r="F146" s="188"/>
      <c r="G146" s="188"/>
      <c r="H146" s="188"/>
      <c r="I146" s="188"/>
      <c r="J146" s="188"/>
      <c r="K146" s="188"/>
      <c r="L146" s="188"/>
      <c r="M146" s="188"/>
      <c r="N146" s="188"/>
      <c r="O146" s="188"/>
      <c r="P146" s="188"/>
      <c r="Q146" s="188"/>
      <c r="R146" s="188"/>
      <c r="S146" s="188"/>
      <c r="T146" s="188"/>
      <c r="U146" s="188"/>
      <c r="V146" s="188"/>
      <c r="W146" s="188"/>
      <c r="X146" s="188"/>
      <c r="Y146" s="188"/>
      <c r="Z146" s="189"/>
      <c r="AA146" s="199">
        <v>0</v>
      </c>
      <c r="AB146" s="199"/>
      <c r="AC146" s="199"/>
      <c r="AD146" s="199"/>
      <c r="AE146" s="199"/>
      <c r="AF146" s="199">
        <v>0</v>
      </c>
      <c r="AG146" s="199"/>
      <c r="AH146" s="199"/>
      <c r="AI146" s="199"/>
      <c r="AJ146" s="199"/>
      <c r="AK146" s="199">
        <v>0</v>
      </c>
      <c r="AL146" s="199"/>
      <c r="AM146" s="199"/>
      <c r="AN146" s="199"/>
      <c r="AO146" s="199"/>
      <c r="AP146" s="199">
        <v>150000</v>
      </c>
      <c r="AQ146" s="199"/>
      <c r="AR146" s="199"/>
      <c r="AS146" s="199"/>
      <c r="AT146" s="199"/>
      <c r="AU146" s="199">
        <v>0</v>
      </c>
      <c r="AV146" s="199"/>
      <c r="AW146" s="199"/>
      <c r="AX146" s="199"/>
      <c r="AY146" s="199"/>
      <c r="AZ146" s="199">
        <f>AP146+AU146</f>
        <v>150000</v>
      </c>
      <c r="BA146" s="199"/>
      <c r="BB146" s="199"/>
      <c r="BC146" s="199"/>
      <c r="BD146" s="199">
        <f>IF(AA146=0,0,AP146/AA146*100-100)</f>
        <v>0</v>
      </c>
      <c r="BE146" s="199"/>
      <c r="BF146" s="199"/>
      <c r="BG146" s="199"/>
      <c r="BH146" s="199"/>
      <c r="BI146" s="199">
        <f>IF(AF146=0,0,AU146/AF146*100-100)</f>
        <v>0</v>
      </c>
      <c r="BJ146" s="199"/>
      <c r="BK146" s="199"/>
      <c r="BL146" s="199"/>
      <c r="BM146" s="199"/>
      <c r="BN146" s="199">
        <f>IF(AK146=0,0,AZ146/AK146*100-100)</f>
        <v>0</v>
      </c>
      <c r="BO146" s="199"/>
      <c r="BP146" s="199"/>
      <c r="BQ146" s="199"/>
    </row>
    <row r="147" spans="1:80" ht="25.5" customHeight="1" x14ac:dyDescent="0.2">
      <c r="A147" s="39"/>
      <c r="B147" s="39"/>
      <c r="C147" s="187" t="s">
        <v>197</v>
      </c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193"/>
      <c r="AV147" s="193"/>
      <c r="AW147" s="193"/>
      <c r="AX147" s="193"/>
      <c r="AY147" s="193"/>
      <c r="AZ147" s="193"/>
      <c r="BA147" s="193"/>
      <c r="BB147" s="193"/>
      <c r="BC147" s="193"/>
      <c r="BD147" s="193"/>
      <c r="BE147" s="193"/>
      <c r="BF147" s="193"/>
      <c r="BG147" s="193"/>
      <c r="BH147" s="193"/>
      <c r="BI147" s="193"/>
      <c r="BJ147" s="193"/>
      <c r="BK147" s="193"/>
      <c r="BL147" s="193"/>
      <c r="BM147" s="193"/>
      <c r="BN147" s="193"/>
      <c r="BO147" s="193"/>
      <c r="BP147" s="193"/>
      <c r="BQ147" s="194"/>
      <c r="CB147" s="1" t="s">
        <v>196</v>
      </c>
    </row>
    <row r="148" spans="1:80" s="171" customFormat="1" ht="15" customHeight="1" x14ac:dyDescent="0.2">
      <c r="A148" s="119"/>
      <c r="B148" s="119"/>
      <c r="C148" s="184" t="s">
        <v>138</v>
      </c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1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  <c r="BD148" s="198"/>
      <c r="BE148" s="198"/>
      <c r="BF148" s="198"/>
      <c r="BG148" s="198"/>
      <c r="BH148" s="198"/>
      <c r="BI148" s="198"/>
      <c r="BJ148" s="198"/>
      <c r="BK148" s="198"/>
      <c r="BL148" s="198"/>
      <c r="BM148" s="198"/>
      <c r="BN148" s="198"/>
      <c r="BO148" s="198"/>
      <c r="BP148" s="198"/>
      <c r="BQ148" s="198"/>
    </row>
    <row r="149" spans="1:80" ht="15" customHeight="1" x14ac:dyDescent="0.2">
      <c r="A149" s="39"/>
      <c r="B149" s="39"/>
      <c r="C149" s="187" t="s">
        <v>139</v>
      </c>
      <c r="D149" s="188"/>
      <c r="E149" s="188"/>
      <c r="F149" s="188"/>
      <c r="G149" s="188"/>
      <c r="H149" s="188"/>
      <c r="I149" s="188"/>
      <c r="J149" s="188"/>
      <c r="K149" s="188"/>
      <c r="L149" s="188"/>
      <c r="M149" s="188"/>
      <c r="N149" s="188"/>
      <c r="O149" s="188"/>
      <c r="P149" s="188"/>
      <c r="Q149" s="188"/>
      <c r="R149" s="188"/>
      <c r="S149" s="188"/>
      <c r="T149" s="188"/>
      <c r="U149" s="188"/>
      <c r="V149" s="188"/>
      <c r="W149" s="188"/>
      <c r="X149" s="188"/>
      <c r="Y149" s="188"/>
      <c r="Z149" s="189"/>
      <c r="AA149" s="199">
        <v>50</v>
      </c>
      <c r="AB149" s="199"/>
      <c r="AC149" s="199"/>
      <c r="AD149" s="199"/>
      <c r="AE149" s="199"/>
      <c r="AF149" s="199">
        <v>0</v>
      </c>
      <c r="AG149" s="199"/>
      <c r="AH149" s="199"/>
      <c r="AI149" s="199"/>
      <c r="AJ149" s="199"/>
      <c r="AK149" s="199">
        <v>50</v>
      </c>
      <c r="AL149" s="199"/>
      <c r="AM149" s="199"/>
      <c r="AN149" s="199"/>
      <c r="AO149" s="199"/>
      <c r="AP149" s="199">
        <v>50</v>
      </c>
      <c r="AQ149" s="199"/>
      <c r="AR149" s="199"/>
      <c r="AS149" s="199"/>
      <c r="AT149" s="199"/>
      <c r="AU149" s="199">
        <v>0</v>
      </c>
      <c r="AV149" s="199"/>
      <c r="AW149" s="199"/>
      <c r="AX149" s="199"/>
      <c r="AY149" s="199"/>
      <c r="AZ149" s="199">
        <f>AP149+AU149</f>
        <v>50</v>
      </c>
      <c r="BA149" s="199"/>
      <c r="BB149" s="199"/>
      <c r="BC149" s="199"/>
      <c r="BD149" s="199">
        <f>IF(AA149=0,0,AP149/AA149*100-100)</f>
        <v>0</v>
      </c>
      <c r="BE149" s="199"/>
      <c r="BF149" s="199"/>
      <c r="BG149" s="199"/>
      <c r="BH149" s="199"/>
      <c r="BI149" s="199">
        <f>IF(AF149=0,0,AU149/AF149*100-100)</f>
        <v>0</v>
      </c>
      <c r="BJ149" s="199"/>
      <c r="BK149" s="199"/>
      <c r="BL149" s="199"/>
      <c r="BM149" s="199"/>
      <c r="BN149" s="199">
        <f>IF(AK149=0,0,AZ149/AK149*100-100)</f>
        <v>0</v>
      </c>
      <c r="BO149" s="199"/>
      <c r="BP149" s="199"/>
      <c r="BQ149" s="199"/>
    </row>
    <row r="150" spans="1:80" ht="12.75" customHeight="1" x14ac:dyDescent="0.2">
      <c r="A150" s="39"/>
      <c r="B150" s="39"/>
      <c r="C150" s="187" t="s">
        <v>118</v>
      </c>
      <c r="D150" s="193"/>
      <c r="E150" s="193"/>
      <c r="F150" s="193"/>
      <c r="G150" s="193"/>
      <c r="H150" s="193"/>
      <c r="I150" s="193"/>
      <c r="J150" s="193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3"/>
      <c r="BQ150" s="194"/>
      <c r="CB150" s="1" t="s">
        <v>198</v>
      </c>
    </row>
    <row r="151" spans="1:80" ht="15" customHeight="1" x14ac:dyDescent="0.2">
      <c r="A151" s="39"/>
      <c r="B151" s="39"/>
      <c r="C151" s="187" t="s">
        <v>141</v>
      </c>
      <c r="D151" s="188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  <c r="P151" s="188"/>
      <c r="Q151" s="188"/>
      <c r="R151" s="188"/>
      <c r="S151" s="188"/>
      <c r="T151" s="188"/>
      <c r="U151" s="188"/>
      <c r="V151" s="188"/>
      <c r="W151" s="188"/>
      <c r="X151" s="188"/>
      <c r="Y151" s="188"/>
      <c r="Z151" s="189"/>
      <c r="AA151" s="199">
        <v>1</v>
      </c>
      <c r="AB151" s="199"/>
      <c r="AC151" s="199"/>
      <c r="AD151" s="199"/>
      <c r="AE151" s="199"/>
      <c r="AF151" s="199">
        <v>0</v>
      </c>
      <c r="AG151" s="199"/>
      <c r="AH151" s="199"/>
      <c r="AI151" s="199"/>
      <c r="AJ151" s="199"/>
      <c r="AK151" s="199">
        <v>1</v>
      </c>
      <c r="AL151" s="199"/>
      <c r="AM151" s="199"/>
      <c r="AN151" s="199"/>
      <c r="AO151" s="199"/>
      <c r="AP151" s="199">
        <v>3</v>
      </c>
      <c r="AQ151" s="199"/>
      <c r="AR151" s="199"/>
      <c r="AS151" s="199"/>
      <c r="AT151" s="199"/>
      <c r="AU151" s="199">
        <v>0</v>
      </c>
      <c r="AV151" s="199"/>
      <c r="AW151" s="199"/>
      <c r="AX151" s="199"/>
      <c r="AY151" s="199"/>
      <c r="AZ151" s="199">
        <f>AP151+AU151</f>
        <v>3</v>
      </c>
      <c r="BA151" s="199"/>
      <c r="BB151" s="199"/>
      <c r="BC151" s="199"/>
      <c r="BD151" s="199">
        <f>IF(AA151=0,0,AP151/AA151*100-100)</f>
        <v>200</v>
      </c>
      <c r="BE151" s="199"/>
      <c r="BF151" s="199"/>
      <c r="BG151" s="199"/>
      <c r="BH151" s="199"/>
      <c r="BI151" s="199">
        <f>IF(AF151=0,0,AU151/AF151*100-100)</f>
        <v>0</v>
      </c>
      <c r="BJ151" s="199"/>
      <c r="BK151" s="199"/>
      <c r="BL151" s="199"/>
      <c r="BM151" s="199"/>
      <c r="BN151" s="199">
        <f>IF(AK151=0,0,AZ151/AK151*100-100)</f>
        <v>200</v>
      </c>
      <c r="BO151" s="199"/>
      <c r="BP151" s="199"/>
      <c r="BQ151" s="199"/>
    </row>
    <row r="152" spans="1:80" ht="12.75" customHeight="1" x14ac:dyDescent="0.2">
      <c r="A152" s="39"/>
      <c r="B152" s="39"/>
      <c r="C152" s="187" t="s">
        <v>200</v>
      </c>
      <c r="D152" s="193"/>
      <c r="E152" s="193"/>
      <c r="F152" s="193"/>
      <c r="G152" s="193"/>
      <c r="H152" s="193"/>
      <c r="I152" s="193"/>
      <c r="J152" s="193"/>
      <c r="K152" s="193"/>
      <c r="L152" s="193"/>
      <c r="M152" s="193"/>
      <c r="N152" s="193"/>
      <c r="O152" s="193"/>
      <c r="P152" s="193"/>
      <c r="Q152" s="193"/>
      <c r="R152" s="193"/>
      <c r="S152" s="193"/>
      <c r="T152" s="193"/>
      <c r="U152" s="193"/>
      <c r="V152" s="193"/>
      <c r="W152" s="193"/>
      <c r="X152" s="193"/>
      <c r="Y152" s="193"/>
      <c r="Z152" s="193"/>
      <c r="AA152" s="193"/>
      <c r="AB152" s="193"/>
      <c r="AC152" s="193"/>
      <c r="AD152" s="193"/>
      <c r="AE152" s="193"/>
      <c r="AF152" s="193"/>
      <c r="AG152" s="193"/>
      <c r="AH152" s="193"/>
      <c r="AI152" s="193"/>
      <c r="AJ152" s="193"/>
      <c r="AK152" s="193"/>
      <c r="AL152" s="193"/>
      <c r="AM152" s="193"/>
      <c r="AN152" s="193"/>
      <c r="AO152" s="193"/>
      <c r="AP152" s="193"/>
      <c r="AQ152" s="193"/>
      <c r="AR152" s="193"/>
      <c r="AS152" s="193"/>
      <c r="AT152" s="193"/>
      <c r="AU152" s="193"/>
      <c r="AV152" s="193"/>
      <c r="AW152" s="193"/>
      <c r="AX152" s="193"/>
      <c r="AY152" s="193"/>
      <c r="AZ152" s="193"/>
      <c r="BA152" s="193"/>
      <c r="BB152" s="193"/>
      <c r="BC152" s="193"/>
      <c r="BD152" s="193"/>
      <c r="BE152" s="193"/>
      <c r="BF152" s="193"/>
      <c r="BG152" s="193"/>
      <c r="BH152" s="193"/>
      <c r="BI152" s="193"/>
      <c r="BJ152" s="193"/>
      <c r="BK152" s="193"/>
      <c r="BL152" s="193"/>
      <c r="BM152" s="193"/>
      <c r="BN152" s="193"/>
      <c r="BO152" s="193"/>
      <c r="BP152" s="193"/>
      <c r="BQ152" s="194"/>
      <c r="CB152" s="1" t="s">
        <v>199</v>
      </c>
    </row>
    <row r="153" spans="1:80" ht="15" customHeight="1" x14ac:dyDescent="0.2">
      <c r="A153" s="39"/>
      <c r="B153" s="39"/>
      <c r="C153" s="187" t="s">
        <v>144</v>
      </c>
      <c r="D153" s="188"/>
      <c r="E153" s="188"/>
      <c r="F153" s="188"/>
      <c r="G153" s="188"/>
      <c r="H153" s="188"/>
      <c r="I153" s="188"/>
      <c r="J153" s="188"/>
      <c r="K153" s="188"/>
      <c r="L153" s="188"/>
      <c r="M153" s="188"/>
      <c r="N153" s="188"/>
      <c r="O153" s="188"/>
      <c r="P153" s="188"/>
      <c r="Q153" s="188"/>
      <c r="R153" s="188"/>
      <c r="S153" s="188"/>
      <c r="T153" s="188"/>
      <c r="U153" s="188"/>
      <c r="V153" s="188"/>
      <c r="W153" s="188"/>
      <c r="X153" s="188"/>
      <c r="Y153" s="188"/>
      <c r="Z153" s="189"/>
      <c r="AA153" s="199">
        <v>123</v>
      </c>
      <c r="AB153" s="199"/>
      <c r="AC153" s="199"/>
      <c r="AD153" s="199"/>
      <c r="AE153" s="199"/>
      <c r="AF153" s="199">
        <v>0</v>
      </c>
      <c r="AG153" s="199"/>
      <c r="AH153" s="199"/>
      <c r="AI153" s="199"/>
      <c r="AJ153" s="199"/>
      <c r="AK153" s="199">
        <v>123</v>
      </c>
      <c r="AL153" s="199"/>
      <c r="AM153" s="199"/>
      <c r="AN153" s="199"/>
      <c r="AO153" s="199"/>
      <c r="AP153" s="199">
        <v>759</v>
      </c>
      <c r="AQ153" s="199"/>
      <c r="AR153" s="199"/>
      <c r="AS153" s="199"/>
      <c r="AT153" s="199"/>
      <c r="AU153" s="199">
        <v>0</v>
      </c>
      <c r="AV153" s="199"/>
      <c r="AW153" s="199"/>
      <c r="AX153" s="199"/>
      <c r="AY153" s="199"/>
      <c r="AZ153" s="199">
        <f>AP153+AU153</f>
        <v>759</v>
      </c>
      <c r="BA153" s="199"/>
      <c r="BB153" s="199"/>
      <c r="BC153" s="199"/>
      <c r="BD153" s="199">
        <f>IF(AA153=0,0,AP153/AA153*100-100)</f>
        <v>517.07317073170736</v>
      </c>
      <c r="BE153" s="199"/>
      <c r="BF153" s="199"/>
      <c r="BG153" s="199"/>
      <c r="BH153" s="199"/>
      <c r="BI153" s="199">
        <f>IF(AF153=0,0,AU153/AF153*100-100)</f>
        <v>0</v>
      </c>
      <c r="BJ153" s="199"/>
      <c r="BK153" s="199"/>
      <c r="BL153" s="199"/>
      <c r="BM153" s="199"/>
      <c r="BN153" s="199">
        <f>IF(AK153=0,0,AZ153/AK153*100-100)</f>
        <v>517.07317073170736</v>
      </c>
      <c r="BO153" s="199"/>
      <c r="BP153" s="199"/>
      <c r="BQ153" s="199"/>
    </row>
    <row r="154" spans="1:80" ht="25.5" customHeight="1" x14ac:dyDescent="0.2">
      <c r="A154" s="39"/>
      <c r="B154" s="39"/>
      <c r="C154" s="187" t="s">
        <v>202</v>
      </c>
      <c r="D154" s="193"/>
      <c r="E154" s="193"/>
      <c r="F154" s="193"/>
      <c r="G154" s="193"/>
      <c r="H154" s="193"/>
      <c r="I154" s="193"/>
      <c r="J154" s="193"/>
      <c r="K154" s="193"/>
      <c r="L154" s="193"/>
      <c r="M154" s="193"/>
      <c r="N154" s="193"/>
      <c r="O154" s="193"/>
      <c r="P154" s="193"/>
      <c r="Q154" s="193"/>
      <c r="R154" s="193"/>
      <c r="S154" s="193"/>
      <c r="T154" s="193"/>
      <c r="U154" s="193"/>
      <c r="V154" s="193"/>
      <c r="W154" s="193"/>
      <c r="X154" s="193"/>
      <c r="Y154" s="193"/>
      <c r="Z154" s="193"/>
      <c r="AA154" s="193"/>
      <c r="AB154" s="193"/>
      <c r="AC154" s="193"/>
      <c r="AD154" s="193"/>
      <c r="AE154" s="193"/>
      <c r="AF154" s="193"/>
      <c r="AG154" s="193"/>
      <c r="AH154" s="193"/>
      <c r="AI154" s="193"/>
      <c r="AJ154" s="193"/>
      <c r="AK154" s="193"/>
      <c r="AL154" s="193"/>
      <c r="AM154" s="193"/>
      <c r="AN154" s="193"/>
      <c r="AO154" s="193"/>
      <c r="AP154" s="193"/>
      <c r="AQ154" s="193"/>
      <c r="AR154" s="193"/>
      <c r="AS154" s="193"/>
      <c r="AT154" s="193"/>
      <c r="AU154" s="193"/>
      <c r="AV154" s="193"/>
      <c r="AW154" s="193"/>
      <c r="AX154" s="193"/>
      <c r="AY154" s="193"/>
      <c r="AZ154" s="193"/>
      <c r="BA154" s="193"/>
      <c r="BB154" s="193"/>
      <c r="BC154" s="193"/>
      <c r="BD154" s="193"/>
      <c r="BE154" s="193"/>
      <c r="BF154" s="193"/>
      <c r="BG154" s="193"/>
      <c r="BH154" s="193"/>
      <c r="BI154" s="193"/>
      <c r="BJ154" s="193"/>
      <c r="BK154" s="193"/>
      <c r="BL154" s="193"/>
      <c r="BM154" s="193"/>
      <c r="BN154" s="193"/>
      <c r="BO154" s="193"/>
      <c r="BP154" s="193"/>
      <c r="BQ154" s="194"/>
      <c r="CB154" s="1" t="s">
        <v>201</v>
      </c>
    </row>
    <row r="155" spans="1:80" ht="15" customHeight="1" x14ac:dyDescent="0.2">
      <c r="A155" s="39"/>
      <c r="B155" s="39"/>
      <c r="C155" s="187" t="s">
        <v>147</v>
      </c>
      <c r="D155" s="188"/>
      <c r="E155" s="188"/>
      <c r="F155" s="188"/>
      <c r="G155" s="188"/>
      <c r="H155" s="188"/>
      <c r="I155" s="188"/>
      <c r="J155" s="188"/>
      <c r="K155" s="188"/>
      <c r="L155" s="188"/>
      <c r="M155" s="188"/>
      <c r="N155" s="188"/>
      <c r="O155" s="188"/>
      <c r="P155" s="188"/>
      <c r="Q155" s="188"/>
      <c r="R155" s="188"/>
      <c r="S155" s="188"/>
      <c r="T155" s="188"/>
      <c r="U155" s="188"/>
      <c r="V155" s="188"/>
      <c r="W155" s="188"/>
      <c r="X155" s="188"/>
      <c r="Y155" s="188"/>
      <c r="Z155" s="189"/>
      <c r="AA155" s="199">
        <v>3</v>
      </c>
      <c r="AB155" s="199"/>
      <c r="AC155" s="199"/>
      <c r="AD155" s="199"/>
      <c r="AE155" s="199"/>
      <c r="AF155" s="199">
        <v>0</v>
      </c>
      <c r="AG155" s="199"/>
      <c r="AH155" s="199"/>
      <c r="AI155" s="199"/>
      <c r="AJ155" s="199"/>
      <c r="AK155" s="199">
        <v>3</v>
      </c>
      <c r="AL155" s="199"/>
      <c r="AM155" s="199"/>
      <c r="AN155" s="199"/>
      <c r="AO155" s="199"/>
      <c r="AP155" s="199">
        <v>4</v>
      </c>
      <c r="AQ155" s="199"/>
      <c r="AR155" s="199"/>
      <c r="AS155" s="199"/>
      <c r="AT155" s="199"/>
      <c r="AU155" s="199">
        <v>0</v>
      </c>
      <c r="AV155" s="199"/>
      <c r="AW155" s="199"/>
      <c r="AX155" s="199"/>
      <c r="AY155" s="199"/>
      <c r="AZ155" s="199">
        <f>AP155+AU155</f>
        <v>4</v>
      </c>
      <c r="BA155" s="199"/>
      <c r="BB155" s="199"/>
      <c r="BC155" s="199"/>
      <c r="BD155" s="199">
        <f>IF(AA155=0,0,AP155/AA155*100-100)</f>
        <v>33.333333333333314</v>
      </c>
      <c r="BE155" s="199"/>
      <c r="BF155" s="199"/>
      <c r="BG155" s="199"/>
      <c r="BH155" s="199"/>
      <c r="BI155" s="199">
        <f>IF(AF155=0,0,AU155/AF155*100-100)</f>
        <v>0</v>
      </c>
      <c r="BJ155" s="199"/>
      <c r="BK155" s="199"/>
      <c r="BL155" s="199"/>
      <c r="BM155" s="199"/>
      <c r="BN155" s="199">
        <f>IF(AK155=0,0,AZ155/AK155*100-100)</f>
        <v>33.333333333333314</v>
      </c>
      <c r="BO155" s="199"/>
      <c r="BP155" s="199"/>
      <c r="BQ155" s="199"/>
    </row>
    <row r="156" spans="1:80" ht="25.5" customHeight="1" x14ac:dyDescent="0.2">
      <c r="A156" s="39"/>
      <c r="B156" s="39"/>
      <c r="C156" s="187" t="s">
        <v>204</v>
      </c>
      <c r="D156" s="193"/>
      <c r="E156" s="193"/>
      <c r="F156" s="193"/>
      <c r="G156" s="193"/>
      <c r="H156" s="193"/>
      <c r="I156" s="193"/>
      <c r="J156" s="193"/>
      <c r="K156" s="193"/>
      <c r="L156" s="193"/>
      <c r="M156" s="193"/>
      <c r="N156" s="193"/>
      <c r="O156" s="193"/>
      <c r="P156" s="193"/>
      <c r="Q156" s="193"/>
      <c r="R156" s="193"/>
      <c r="S156" s="193"/>
      <c r="T156" s="193"/>
      <c r="U156" s="193"/>
      <c r="V156" s="193"/>
      <c r="W156" s="193"/>
      <c r="X156" s="193"/>
      <c r="Y156" s="193"/>
      <c r="Z156" s="193"/>
      <c r="AA156" s="193"/>
      <c r="AB156" s="193"/>
      <c r="AC156" s="193"/>
      <c r="AD156" s="193"/>
      <c r="AE156" s="193"/>
      <c r="AF156" s="193"/>
      <c r="AG156" s="193"/>
      <c r="AH156" s="193"/>
      <c r="AI156" s="193"/>
      <c r="AJ156" s="193"/>
      <c r="AK156" s="193"/>
      <c r="AL156" s="193"/>
      <c r="AM156" s="193"/>
      <c r="AN156" s="193"/>
      <c r="AO156" s="193"/>
      <c r="AP156" s="193"/>
      <c r="AQ156" s="193"/>
      <c r="AR156" s="193"/>
      <c r="AS156" s="193"/>
      <c r="AT156" s="193"/>
      <c r="AU156" s="193"/>
      <c r="AV156" s="193"/>
      <c r="AW156" s="193"/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93"/>
      <c r="BL156" s="193"/>
      <c r="BM156" s="193"/>
      <c r="BN156" s="193"/>
      <c r="BO156" s="193"/>
      <c r="BP156" s="193"/>
      <c r="BQ156" s="194"/>
      <c r="CB156" s="1" t="s">
        <v>203</v>
      </c>
    </row>
    <row r="157" spans="1:80" ht="15" customHeight="1" x14ac:dyDescent="0.2">
      <c r="A157" s="39"/>
      <c r="B157" s="39"/>
      <c r="C157" s="187" t="s">
        <v>151</v>
      </c>
      <c r="D157" s="188"/>
      <c r="E157" s="188"/>
      <c r="F157" s="188"/>
      <c r="G157" s="188"/>
      <c r="H157" s="188"/>
      <c r="I157" s="188"/>
      <c r="J157" s="188"/>
      <c r="K157" s="188"/>
      <c r="L157" s="188"/>
      <c r="M157" s="188"/>
      <c r="N157" s="188"/>
      <c r="O157" s="188"/>
      <c r="P157" s="188"/>
      <c r="Q157" s="188"/>
      <c r="R157" s="188"/>
      <c r="S157" s="188"/>
      <c r="T157" s="188"/>
      <c r="U157" s="188"/>
      <c r="V157" s="188"/>
      <c r="W157" s="188"/>
      <c r="X157" s="188"/>
      <c r="Y157" s="188"/>
      <c r="Z157" s="189"/>
      <c r="AA157" s="199">
        <v>0</v>
      </c>
      <c r="AB157" s="199"/>
      <c r="AC157" s="199"/>
      <c r="AD157" s="199"/>
      <c r="AE157" s="199"/>
      <c r="AF157" s="199">
        <v>0</v>
      </c>
      <c r="AG157" s="199"/>
      <c r="AH157" s="199"/>
      <c r="AI157" s="199"/>
      <c r="AJ157" s="199"/>
      <c r="AK157" s="199">
        <v>0</v>
      </c>
      <c r="AL157" s="199"/>
      <c r="AM157" s="199"/>
      <c r="AN157" s="199"/>
      <c r="AO157" s="199"/>
      <c r="AP157" s="199">
        <v>36</v>
      </c>
      <c r="AQ157" s="199"/>
      <c r="AR157" s="199"/>
      <c r="AS157" s="199"/>
      <c r="AT157" s="199"/>
      <c r="AU157" s="199">
        <v>0</v>
      </c>
      <c r="AV157" s="199"/>
      <c r="AW157" s="199"/>
      <c r="AX157" s="199"/>
      <c r="AY157" s="199"/>
      <c r="AZ157" s="199">
        <f>AP157+AU157</f>
        <v>36</v>
      </c>
      <c r="BA157" s="199"/>
      <c r="BB157" s="199"/>
      <c r="BC157" s="199"/>
      <c r="BD157" s="199">
        <f>IF(AA157=0,0,AP157/AA157*100-100)</f>
        <v>0</v>
      </c>
      <c r="BE157" s="199"/>
      <c r="BF157" s="199"/>
      <c r="BG157" s="199"/>
      <c r="BH157" s="199"/>
      <c r="BI157" s="199">
        <f>IF(AF157=0,0,AU157/AF157*100-100)</f>
        <v>0</v>
      </c>
      <c r="BJ157" s="199"/>
      <c r="BK157" s="199"/>
      <c r="BL157" s="199"/>
      <c r="BM157" s="199"/>
      <c r="BN157" s="199">
        <f>IF(AK157=0,0,AZ157/AK157*100-100)</f>
        <v>0</v>
      </c>
      <c r="BO157" s="199"/>
      <c r="BP157" s="199"/>
      <c r="BQ157" s="199"/>
    </row>
    <row r="158" spans="1:80" ht="25.5" customHeight="1" x14ac:dyDescent="0.2">
      <c r="A158" s="39"/>
      <c r="B158" s="39"/>
      <c r="C158" s="187" t="s">
        <v>197</v>
      </c>
      <c r="D158" s="193"/>
      <c r="E158" s="193"/>
      <c r="F158" s="193"/>
      <c r="G158" s="193"/>
      <c r="H158" s="193"/>
      <c r="I158" s="193"/>
      <c r="J158" s="193"/>
      <c r="K158" s="193"/>
      <c r="L158" s="193"/>
      <c r="M158" s="193"/>
      <c r="N158" s="193"/>
      <c r="O158" s="193"/>
      <c r="P158" s="193"/>
      <c r="Q158" s="193"/>
      <c r="R158" s="193"/>
      <c r="S158" s="193"/>
      <c r="T158" s="193"/>
      <c r="U158" s="193"/>
      <c r="V158" s="193"/>
      <c r="W158" s="193"/>
      <c r="X158" s="193"/>
      <c r="Y158" s="193"/>
      <c r="Z158" s="193"/>
      <c r="AA158" s="193"/>
      <c r="AB158" s="193"/>
      <c r="AC158" s="193"/>
      <c r="AD158" s="193"/>
      <c r="AE158" s="193"/>
      <c r="AF158" s="193"/>
      <c r="AG158" s="193"/>
      <c r="AH158" s="193"/>
      <c r="AI158" s="193"/>
      <c r="AJ158" s="193"/>
      <c r="AK158" s="193"/>
      <c r="AL158" s="193"/>
      <c r="AM158" s="193"/>
      <c r="AN158" s="193"/>
      <c r="AO158" s="193"/>
      <c r="AP158" s="193"/>
      <c r="AQ158" s="193"/>
      <c r="AR158" s="193"/>
      <c r="AS158" s="193"/>
      <c r="AT158" s="193"/>
      <c r="AU158" s="193"/>
      <c r="AV158" s="193"/>
      <c r="AW158" s="193"/>
      <c r="AX158" s="193"/>
      <c r="AY158" s="193"/>
      <c r="AZ158" s="193"/>
      <c r="BA158" s="193"/>
      <c r="BB158" s="193"/>
      <c r="BC158" s="193"/>
      <c r="BD158" s="193"/>
      <c r="BE158" s="193"/>
      <c r="BF158" s="193"/>
      <c r="BG158" s="193"/>
      <c r="BH158" s="193"/>
      <c r="BI158" s="193"/>
      <c r="BJ158" s="193"/>
      <c r="BK158" s="193"/>
      <c r="BL158" s="193"/>
      <c r="BM158" s="193"/>
      <c r="BN158" s="193"/>
      <c r="BO158" s="193"/>
      <c r="BP158" s="193"/>
      <c r="BQ158" s="194"/>
      <c r="CB158" s="1" t="s">
        <v>205</v>
      </c>
    </row>
    <row r="159" spans="1:80" s="171" customFormat="1" ht="15" customHeight="1" x14ac:dyDescent="0.2">
      <c r="A159" s="119"/>
      <c r="B159" s="119"/>
      <c r="C159" s="184" t="s">
        <v>153</v>
      </c>
      <c r="D159" s="190"/>
      <c r="E159" s="190"/>
      <c r="F159" s="190"/>
      <c r="G159" s="190"/>
      <c r="H159" s="190"/>
      <c r="I159" s="190"/>
      <c r="J159" s="190"/>
      <c r="K159" s="190"/>
      <c r="L159" s="190"/>
      <c r="M159" s="190"/>
      <c r="N159" s="190"/>
      <c r="O159" s="190"/>
      <c r="P159" s="190"/>
      <c r="Q159" s="190"/>
      <c r="R159" s="190"/>
      <c r="S159" s="190"/>
      <c r="T159" s="190"/>
      <c r="U159" s="190"/>
      <c r="V159" s="190"/>
      <c r="W159" s="190"/>
      <c r="X159" s="190"/>
      <c r="Y159" s="190"/>
      <c r="Z159" s="191"/>
      <c r="AA159" s="198"/>
      <c r="AB159" s="198"/>
      <c r="AC159" s="198"/>
      <c r="AD159" s="198"/>
      <c r="AE159" s="198"/>
      <c r="AF159" s="198"/>
      <c r="AG159" s="198"/>
      <c r="AH159" s="198"/>
      <c r="AI159" s="198"/>
      <c r="AJ159" s="198"/>
      <c r="AK159" s="198"/>
      <c r="AL159" s="198"/>
      <c r="AM159" s="198"/>
      <c r="AN159" s="198"/>
      <c r="AO159" s="198"/>
      <c r="AP159" s="198"/>
      <c r="AQ159" s="198"/>
      <c r="AR159" s="198"/>
      <c r="AS159" s="198"/>
      <c r="AT159" s="198"/>
      <c r="AU159" s="198"/>
      <c r="AV159" s="198"/>
      <c r="AW159" s="198"/>
      <c r="AX159" s="198"/>
      <c r="AY159" s="198"/>
      <c r="AZ159" s="198"/>
      <c r="BA159" s="198"/>
      <c r="BB159" s="198"/>
      <c r="BC159" s="198"/>
      <c r="BD159" s="198"/>
      <c r="BE159" s="198"/>
      <c r="BF159" s="198"/>
      <c r="BG159" s="198"/>
      <c r="BH159" s="198"/>
      <c r="BI159" s="198"/>
      <c r="BJ159" s="198"/>
      <c r="BK159" s="198"/>
      <c r="BL159" s="198"/>
      <c r="BM159" s="198"/>
      <c r="BN159" s="198"/>
      <c r="BO159" s="198"/>
      <c r="BP159" s="198"/>
      <c r="BQ159" s="198"/>
    </row>
    <row r="160" spans="1:80" ht="15" customHeight="1" x14ac:dyDescent="0.2">
      <c r="A160" s="39"/>
      <c r="B160" s="39"/>
      <c r="C160" s="187" t="s">
        <v>154</v>
      </c>
      <c r="D160" s="188"/>
      <c r="E160" s="188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8"/>
      <c r="T160" s="188"/>
      <c r="U160" s="188"/>
      <c r="V160" s="188"/>
      <c r="W160" s="188"/>
      <c r="X160" s="188"/>
      <c r="Y160" s="188"/>
      <c r="Z160" s="189"/>
      <c r="AA160" s="199">
        <v>2699</v>
      </c>
      <c r="AB160" s="199"/>
      <c r="AC160" s="199"/>
      <c r="AD160" s="199"/>
      <c r="AE160" s="199"/>
      <c r="AF160" s="199">
        <v>0</v>
      </c>
      <c r="AG160" s="199"/>
      <c r="AH160" s="199"/>
      <c r="AI160" s="199"/>
      <c r="AJ160" s="199"/>
      <c r="AK160" s="199">
        <v>2699</v>
      </c>
      <c r="AL160" s="199"/>
      <c r="AM160" s="199"/>
      <c r="AN160" s="199"/>
      <c r="AO160" s="199"/>
      <c r="AP160" s="199">
        <v>3350</v>
      </c>
      <c r="AQ160" s="199"/>
      <c r="AR160" s="199"/>
      <c r="AS160" s="199"/>
      <c r="AT160" s="199"/>
      <c r="AU160" s="199">
        <v>0</v>
      </c>
      <c r="AV160" s="199"/>
      <c r="AW160" s="199"/>
      <c r="AX160" s="199"/>
      <c r="AY160" s="199"/>
      <c r="AZ160" s="199">
        <f>AP160+AU160</f>
        <v>3350</v>
      </c>
      <c r="BA160" s="199"/>
      <c r="BB160" s="199"/>
      <c r="BC160" s="199"/>
      <c r="BD160" s="199">
        <f>IF(AA160=0,0,AP160/AA160*100-100)</f>
        <v>24.120044460911444</v>
      </c>
      <c r="BE160" s="199"/>
      <c r="BF160" s="199"/>
      <c r="BG160" s="199"/>
      <c r="BH160" s="199"/>
      <c r="BI160" s="199">
        <f>IF(AF160=0,0,AU160/AF160*100-100)</f>
        <v>0</v>
      </c>
      <c r="BJ160" s="199"/>
      <c r="BK160" s="199"/>
      <c r="BL160" s="199"/>
      <c r="BM160" s="199"/>
      <c r="BN160" s="199">
        <f>IF(AK160=0,0,AZ160/AK160*100-100)</f>
        <v>24.120044460911444</v>
      </c>
      <c r="BO160" s="199"/>
      <c r="BP160" s="199"/>
      <c r="BQ160" s="199"/>
    </row>
    <row r="161" spans="1:80" ht="12.75" customHeight="1" x14ac:dyDescent="0.2">
      <c r="A161" s="39"/>
      <c r="B161" s="39"/>
      <c r="C161" s="187" t="s">
        <v>191</v>
      </c>
      <c r="D161" s="193"/>
      <c r="E161" s="193"/>
      <c r="F161" s="193"/>
      <c r="G161" s="193"/>
      <c r="H161" s="193"/>
      <c r="I161" s="193"/>
      <c r="J161" s="193"/>
      <c r="K161" s="193"/>
      <c r="L161" s="193"/>
      <c r="M161" s="193"/>
      <c r="N161" s="193"/>
      <c r="O161" s="193"/>
      <c r="P161" s="193"/>
      <c r="Q161" s="193"/>
      <c r="R161" s="193"/>
      <c r="S161" s="193"/>
      <c r="T161" s="193"/>
      <c r="U161" s="193"/>
      <c r="V161" s="193"/>
      <c r="W161" s="193"/>
      <c r="X161" s="193"/>
      <c r="Y161" s="193"/>
      <c r="Z161" s="193"/>
      <c r="AA161" s="193"/>
      <c r="AB161" s="193"/>
      <c r="AC161" s="193"/>
      <c r="AD161" s="193"/>
      <c r="AE161" s="193"/>
      <c r="AF161" s="193"/>
      <c r="AG161" s="193"/>
      <c r="AH161" s="193"/>
      <c r="AI161" s="193"/>
      <c r="AJ161" s="193"/>
      <c r="AK161" s="193"/>
      <c r="AL161" s="193"/>
      <c r="AM161" s="193"/>
      <c r="AN161" s="193"/>
      <c r="AO161" s="193"/>
      <c r="AP161" s="193"/>
      <c r="AQ161" s="193"/>
      <c r="AR161" s="193"/>
      <c r="AS161" s="193"/>
      <c r="AT161" s="193"/>
      <c r="AU161" s="193"/>
      <c r="AV161" s="193"/>
      <c r="AW161" s="193"/>
      <c r="AX161" s="193"/>
      <c r="AY161" s="193"/>
      <c r="AZ161" s="193"/>
      <c r="BA161" s="193"/>
      <c r="BB161" s="193"/>
      <c r="BC161" s="193"/>
      <c r="BD161" s="193"/>
      <c r="BE161" s="193"/>
      <c r="BF161" s="193"/>
      <c r="BG161" s="193"/>
      <c r="BH161" s="193"/>
      <c r="BI161" s="193"/>
      <c r="BJ161" s="193"/>
      <c r="BK161" s="193"/>
      <c r="BL161" s="193"/>
      <c r="BM161" s="193"/>
      <c r="BN161" s="193"/>
      <c r="BO161" s="193"/>
      <c r="BP161" s="193"/>
      <c r="BQ161" s="194"/>
      <c r="CB161" s="1" t="s">
        <v>206</v>
      </c>
    </row>
    <row r="162" spans="1:80" ht="15" customHeight="1" x14ac:dyDescent="0.2">
      <c r="A162" s="39"/>
      <c r="B162" s="39"/>
      <c r="C162" s="187" t="s">
        <v>157</v>
      </c>
      <c r="D162" s="188"/>
      <c r="E162" s="188"/>
      <c r="F162" s="188"/>
      <c r="G162" s="188"/>
      <c r="H162" s="188"/>
      <c r="I162" s="188"/>
      <c r="J162" s="188"/>
      <c r="K162" s="188"/>
      <c r="L162" s="188"/>
      <c r="M162" s="188"/>
      <c r="N162" s="188"/>
      <c r="O162" s="188"/>
      <c r="P162" s="188"/>
      <c r="Q162" s="188"/>
      <c r="R162" s="188"/>
      <c r="S162" s="188"/>
      <c r="T162" s="188"/>
      <c r="U162" s="188"/>
      <c r="V162" s="188"/>
      <c r="W162" s="188"/>
      <c r="X162" s="188"/>
      <c r="Y162" s="188"/>
      <c r="Z162" s="189"/>
      <c r="AA162" s="199">
        <v>461767</v>
      </c>
      <c r="AB162" s="199"/>
      <c r="AC162" s="199"/>
      <c r="AD162" s="199"/>
      <c r="AE162" s="199"/>
      <c r="AF162" s="199">
        <v>0</v>
      </c>
      <c r="AG162" s="199"/>
      <c r="AH162" s="199"/>
      <c r="AI162" s="199"/>
      <c r="AJ162" s="199"/>
      <c r="AK162" s="199">
        <v>461767</v>
      </c>
      <c r="AL162" s="199"/>
      <c r="AM162" s="199"/>
      <c r="AN162" s="199"/>
      <c r="AO162" s="199"/>
      <c r="AP162" s="199">
        <v>484285</v>
      </c>
      <c r="AQ162" s="199"/>
      <c r="AR162" s="199"/>
      <c r="AS162" s="199"/>
      <c r="AT162" s="199"/>
      <c r="AU162" s="199">
        <v>0</v>
      </c>
      <c r="AV162" s="199"/>
      <c r="AW162" s="199"/>
      <c r="AX162" s="199"/>
      <c r="AY162" s="199"/>
      <c r="AZ162" s="199">
        <f>AP162+AU162</f>
        <v>484285</v>
      </c>
      <c r="BA162" s="199"/>
      <c r="BB162" s="199"/>
      <c r="BC162" s="199"/>
      <c r="BD162" s="199">
        <f>IF(AA162=0,0,AP162/AA162*100-100)</f>
        <v>4.8764853270155726</v>
      </c>
      <c r="BE162" s="199"/>
      <c r="BF162" s="199"/>
      <c r="BG162" s="199"/>
      <c r="BH162" s="199"/>
      <c r="BI162" s="199">
        <f>IF(AF162=0,0,AU162/AF162*100-100)</f>
        <v>0</v>
      </c>
      <c r="BJ162" s="199"/>
      <c r="BK162" s="199"/>
      <c r="BL162" s="199"/>
      <c r="BM162" s="199"/>
      <c r="BN162" s="199">
        <f>IF(AK162=0,0,AZ162/AK162*100-100)</f>
        <v>4.8764853270155726</v>
      </c>
      <c r="BO162" s="199"/>
      <c r="BP162" s="199"/>
      <c r="BQ162" s="199"/>
    </row>
    <row r="163" spans="1:80" ht="25.5" customHeight="1" x14ac:dyDescent="0.2">
      <c r="A163" s="39"/>
      <c r="B163" s="39"/>
      <c r="C163" s="187" t="s">
        <v>193</v>
      </c>
      <c r="D163" s="193"/>
      <c r="E163" s="193"/>
      <c r="F163" s="193"/>
      <c r="G163" s="193"/>
      <c r="H163" s="193"/>
      <c r="I163" s="193"/>
      <c r="J163" s="193"/>
      <c r="K163" s="193"/>
      <c r="L163" s="193"/>
      <c r="M163" s="193"/>
      <c r="N163" s="193"/>
      <c r="O163" s="193"/>
      <c r="P163" s="193"/>
      <c r="Q163" s="193"/>
      <c r="R163" s="193"/>
      <c r="S163" s="193"/>
      <c r="T163" s="193"/>
      <c r="U163" s="193"/>
      <c r="V163" s="193"/>
      <c r="W163" s="193"/>
      <c r="X163" s="193"/>
      <c r="Y163" s="193"/>
      <c r="Z163" s="193"/>
      <c r="AA163" s="193"/>
      <c r="AB163" s="193"/>
      <c r="AC163" s="193"/>
      <c r="AD163" s="193"/>
      <c r="AE163" s="193"/>
      <c r="AF163" s="193"/>
      <c r="AG163" s="193"/>
      <c r="AH163" s="193"/>
      <c r="AI163" s="193"/>
      <c r="AJ163" s="193"/>
      <c r="AK163" s="193"/>
      <c r="AL163" s="193"/>
      <c r="AM163" s="193"/>
      <c r="AN163" s="193"/>
      <c r="AO163" s="193"/>
      <c r="AP163" s="193"/>
      <c r="AQ163" s="193"/>
      <c r="AR163" s="193"/>
      <c r="AS163" s="193"/>
      <c r="AT163" s="193"/>
      <c r="AU163" s="193"/>
      <c r="AV163" s="193"/>
      <c r="AW163" s="193"/>
      <c r="AX163" s="193"/>
      <c r="AY163" s="193"/>
      <c r="AZ163" s="193"/>
      <c r="BA163" s="193"/>
      <c r="BB163" s="193"/>
      <c r="BC163" s="193"/>
      <c r="BD163" s="193"/>
      <c r="BE163" s="193"/>
      <c r="BF163" s="193"/>
      <c r="BG163" s="193"/>
      <c r="BH163" s="193"/>
      <c r="BI163" s="193"/>
      <c r="BJ163" s="193"/>
      <c r="BK163" s="193"/>
      <c r="BL163" s="193"/>
      <c r="BM163" s="193"/>
      <c r="BN163" s="193"/>
      <c r="BO163" s="193"/>
      <c r="BP163" s="193"/>
      <c r="BQ163" s="194"/>
      <c r="CB163" s="1" t="s">
        <v>207</v>
      </c>
    </row>
    <row r="164" spans="1:80" ht="15" customHeight="1" x14ac:dyDescent="0.2">
      <c r="A164" s="39"/>
      <c r="B164" s="39"/>
      <c r="C164" s="187" t="s">
        <v>159</v>
      </c>
      <c r="D164" s="188"/>
      <c r="E164" s="188"/>
      <c r="F164" s="188"/>
      <c r="G164" s="188"/>
      <c r="H164" s="188"/>
      <c r="I164" s="188"/>
      <c r="J164" s="188"/>
      <c r="K164" s="188"/>
      <c r="L164" s="188"/>
      <c r="M164" s="188"/>
      <c r="N164" s="188"/>
      <c r="O164" s="188"/>
      <c r="P164" s="188"/>
      <c r="Q164" s="188"/>
      <c r="R164" s="188"/>
      <c r="S164" s="188"/>
      <c r="T164" s="188"/>
      <c r="U164" s="188"/>
      <c r="V164" s="188"/>
      <c r="W164" s="188"/>
      <c r="X164" s="188"/>
      <c r="Y164" s="188"/>
      <c r="Z164" s="189"/>
      <c r="AA164" s="199">
        <v>461767</v>
      </c>
      <c r="AB164" s="199"/>
      <c r="AC164" s="199"/>
      <c r="AD164" s="199"/>
      <c r="AE164" s="199"/>
      <c r="AF164" s="199">
        <v>0</v>
      </c>
      <c r="AG164" s="199"/>
      <c r="AH164" s="199"/>
      <c r="AI164" s="199"/>
      <c r="AJ164" s="199"/>
      <c r="AK164" s="199">
        <v>461767</v>
      </c>
      <c r="AL164" s="199"/>
      <c r="AM164" s="199"/>
      <c r="AN164" s="199"/>
      <c r="AO164" s="199"/>
      <c r="AP164" s="199">
        <v>161428</v>
      </c>
      <c r="AQ164" s="199"/>
      <c r="AR164" s="199"/>
      <c r="AS164" s="199"/>
      <c r="AT164" s="199"/>
      <c r="AU164" s="199">
        <v>0</v>
      </c>
      <c r="AV164" s="199"/>
      <c r="AW164" s="199"/>
      <c r="AX164" s="199"/>
      <c r="AY164" s="199"/>
      <c r="AZ164" s="199">
        <f>AP164+AU164</f>
        <v>161428</v>
      </c>
      <c r="BA164" s="199"/>
      <c r="BB164" s="199"/>
      <c r="BC164" s="199"/>
      <c r="BD164" s="199">
        <f>IF(AA164=0,0,AP164/AA164*100-100)</f>
        <v>-65.041243744139365</v>
      </c>
      <c r="BE164" s="199"/>
      <c r="BF164" s="199"/>
      <c r="BG164" s="199"/>
      <c r="BH164" s="199"/>
      <c r="BI164" s="199">
        <f>IF(AF164=0,0,AU164/AF164*100-100)</f>
        <v>0</v>
      </c>
      <c r="BJ164" s="199"/>
      <c r="BK164" s="199"/>
      <c r="BL164" s="199"/>
      <c r="BM164" s="199"/>
      <c r="BN164" s="199">
        <f>IF(AK164=0,0,AZ164/AK164*100-100)</f>
        <v>-65.041243744139365</v>
      </c>
      <c r="BO164" s="199"/>
      <c r="BP164" s="199"/>
      <c r="BQ164" s="199"/>
    </row>
    <row r="165" spans="1:80" ht="25.5" customHeight="1" x14ac:dyDescent="0.2">
      <c r="A165" s="39"/>
      <c r="B165" s="39"/>
      <c r="C165" s="187" t="s">
        <v>209</v>
      </c>
      <c r="D165" s="193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  <c r="O165" s="193"/>
      <c r="P165" s="193"/>
      <c r="Q165" s="193"/>
      <c r="R165" s="193"/>
      <c r="S165" s="193"/>
      <c r="T165" s="193"/>
      <c r="U165" s="193"/>
      <c r="V165" s="193"/>
      <c r="W165" s="193"/>
      <c r="X165" s="193"/>
      <c r="Y165" s="193"/>
      <c r="Z165" s="193"/>
      <c r="AA165" s="193"/>
      <c r="AB165" s="193"/>
      <c r="AC165" s="193"/>
      <c r="AD165" s="193"/>
      <c r="AE165" s="193"/>
      <c r="AF165" s="193"/>
      <c r="AG165" s="193"/>
      <c r="AH165" s="193"/>
      <c r="AI165" s="193"/>
      <c r="AJ165" s="193"/>
      <c r="AK165" s="193"/>
      <c r="AL165" s="193"/>
      <c r="AM165" s="193"/>
      <c r="AN165" s="193"/>
      <c r="AO165" s="193"/>
      <c r="AP165" s="193"/>
      <c r="AQ165" s="193"/>
      <c r="AR165" s="193"/>
      <c r="AS165" s="193"/>
      <c r="AT165" s="193"/>
      <c r="AU165" s="193"/>
      <c r="AV165" s="193"/>
      <c r="AW165" s="193"/>
      <c r="AX165" s="193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3"/>
      <c r="BQ165" s="194"/>
      <c r="CB165" s="1" t="s">
        <v>208</v>
      </c>
    </row>
    <row r="166" spans="1:80" ht="15" customHeight="1" x14ac:dyDescent="0.2">
      <c r="A166" s="39"/>
      <c r="B166" s="39"/>
      <c r="C166" s="187" t="s">
        <v>162</v>
      </c>
      <c r="D166" s="188"/>
      <c r="E166" s="188"/>
      <c r="F166" s="188"/>
      <c r="G166" s="188"/>
      <c r="H166" s="188"/>
      <c r="I166" s="188"/>
      <c r="J166" s="188"/>
      <c r="K166" s="188"/>
      <c r="L166" s="188"/>
      <c r="M166" s="188"/>
      <c r="N166" s="188"/>
      <c r="O166" s="188"/>
      <c r="P166" s="188"/>
      <c r="Q166" s="188"/>
      <c r="R166" s="188"/>
      <c r="S166" s="188"/>
      <c r="T166" s="188"/>
      <c r="U166" s="188"/>
      <c r="V166" s="188"/>
      <c r="W166" s="188"/>
      <c r="X166" s="188"/>
      <c r="Y166" s="188"/>
      <c r="Z166" s="189"/>
      <c r="AA166" s="199">
        <v>15453</v>
      </c>
      <c r="AB166" s="199"/>
      <c r="AC166" s="199"/>
      <c r="AD166" s="199"/>
      <c r="AE166" s="199"/>
      <c r="AF166" s="199">
        <v>0</v>
      </c>
      <c r="AG166" s="199"/>
      <c r="AH166" s="199"/>
      <c r="AI166" s="199"/>
      <c r="AJ166" s="199"/>
      <c r="AK166" s="199">
        <v>15453</v>
      </c>
      <c r="AL166" s="199"/>
      <c r="AM166" s="199"/>
      <c r="AN166" s="199"/>
      <c r="AO166" s="199"/>
      <c r="AP166" s="199">
        <v>11209</v>
      </c>
      <c r="AQ166" s="199"/>
      <c r="AR166" s="199"/>
      <c r="AS166" s="199"/>
      <c r="AT166" s="199"/>
      <c r="AU166" s="199">
        <v>0</v>
      </c>
      <c r="AV166" s="199"/>
      <c r="AW166" s="199"/>
      <c r="AX166" s="199"/>
      <c r="AY166" s="199"/>
      <c r="AZ166" s="199">
        <f>AP166+AU166</f>
        <v>11209</v>
      </c>
      <c r="BA166" s="199"/>
      <c r="BB166" s="199"/>
      <c r="BC166" s="199"/>
      <c r="BD166" s="199">
        <f>IF(AA166=0,0,AP166/AA166*100-100)</f>
        <v>-27.463922862874526</v>
      </c>
      <c r="BE166" s="199"/>
      <c r="BF166" s="199"/>
      <c r="BG166" s="199"/>
      <c r="BH166" s="199"/>
      <c r="BI166" s="199">
        <f>IF(AF166=0,0,AU166/AF166*100-100)</f>
        <v>0</v>
      </c>
      <c r="BJ166" s="199"/>
      <c r="BK166" s="199"/>
      <c r="BL166" s="199"/>
      <c r="BM166" s="199"/>
      <c r="BN166" s="199">
        <f>IF(AK166=0,0,AZ166/AK166*100-100)</f>
        <v>-27.463922862874526</v>
      </c>
      <c r="BO166" s="199"/>
      <c r="BP166" s="199"/>
      <c r="BQ166" s="199"/>
    </row>
    <row r="167" spans="1:80" ht="25.5" customHeight="1" x14ac:dyDescent="0.2">
      <c r="A167" s="39"/>
      <c r="B167" s="39"/>
      <c r="C167" s="187" t="s">
        <v>195</v>
      </c>
      <c r="D167" s="193"/>
      <c r="E167" s="193"/>
      <c r="F167" s="193"/>
      <c r="G167" s="193"/>
      <c r="H167" s="193"/>
      <c r="I167" s="193"/>
      <c r="J167" s="193"/>
      <c r="K167" s="193"/>
      <c r="L167" s="193"/>
      <c r="M167" s="193"/>
      <c r="N167" s="193"/>
      <c r="O167" s="193"/>
      <c r="P167" s="193"/>
      <c r="Q167" s="193"/>
      <c r="R167" s="193"/>
      <c r="S167" s="193"/>
      <c r="T167" s="193"/>
      <c r="U167" s="193"/>
      <c r="V167" s="193"/>
      <c r="W167" s="193"/>
      <c r="X167" s="193"/>
      <c r="Y167" s="193"/>
      <c r="Z167" s="193"/>
      <c r="AA167" s="193"/>
      <c r="AB167" s="193"/>
      <c r="AC167" s="193"/>
      <c r="AD167" s="193"/>
      <c r="AE167" s="193"/>
      <c r="AF167" s="193"/>
      <c r="AG167" s="193"/>
      <c r="AH167" s="193"/>
      <c r="AI167" s="193"/>
      <c r="AJ167" s="193"/>
      <c r="AK167" s="193"/>
      <c r="AL167" s="193"/>
      <c r="AM167" s="193"/>
      <c r="AN167" s="193"/>
      <c r="AO167" s="193"/>
      <c r="AP167" s="193"/>
      <c r="AQ167" s="193"/>
      <c r="AR167" s="193"/>
      <c r="AS167" s="193"/>
      <c r="AT167" s="193"/>
      <c r="AU167" s="193"/>
      <c r="AV167" s="193"/>
      <c r="AW167" s="193"/>
      <c r="AX167" s="193"/>
      <c r="AY167" s="193"/>
      <c r="AZ167" s="193"/>
      <c r="BA167" s="193"/>
      <c r="BB167" s="193"/>
      <c r="BC167" s="193"/>
      <c r="BD167" s="193"/>
      <c r="BE167" s="193"/>
      <c r="BF167" s="193"/>
      <c r="BG167" s="193"/>
      <c r="BH167" s="193"/>
      <c r="BI167" s="193"/>
      <c r="BJ167" s="193"/>
      <c r="BK167" s="193"/>
      <c r="BL167" s="193"/>
      <c r="BM167" s="193"/>
      <c r="BN167" s="193"/>
      <c r="BO167" s="193"/>
      <c r="BP167" s="193"/>
      <c r="BQ167" s="194"/>
      <c r="CB167" s="1" t="s">
        <v>210</v>
      </c>
    </row>
    <row r="168" spans="1:80" ht="15" customHeight="1" x14ac:dyDescent="0.2">
      <c r="A168" s="39"/>
      <c r="B168" s="39"/>
      <c r="C168" s="187" t="s">
        <v>166</v>
      </c>
      <c r="D168" s="188"/>
      <c r="E168" s="188"/>
      <c r="F168" s="188"/>
      <c r="G168" s="188"/>
      <c r="H168" s="188"/>
      <c r="I168" s="188"/>
      <c r="J168" s="188"/>
      <c r="K168" s="188"/>
      <c r="L168" s="188"/>
      <c r="M168" s="188"/>
      <c r="N168" s="188"/>
      <c r="O168" s="188"/>
      <c r="P168" s="188"/>
      <c r="Q168" s="188"/>
      <c r="R168" s="188"/>
      <c r="S168" s="188"/>
      <c r="T168" s="188"/>
      <c r="U168" s="188"/>
      <c r="V168" s="188"/>
      <c r="W168" s="188"/>
      <c r="X168" s="188"/>
      <c r="Y168" s="188"/>
      <c r="Z168" s="189"/>
      <c r="AA168" s="199">
        <v>0</v>
      </c>
      <c r="AB168" s="199"/>
      <c r="AC168" s="199"/>
      <c r="AD168" s="199"/>
      <c r="AE168" s="199"/>
      <c r="AF168" s="199">
        <v>0</v>
      </c>
      <c r="AG168" s="199"/>
      <c r="AH168" s="199"/>
      <c r="AI168" s="199"/>
      <c r="AJ168" s="199"/>
      <c r="AK168" s="199">
        <v>0</v>
      </c>
      <c r="AL168" s="199"/>
      <c r="AM168" s="199"/>
      <c r="AN168" s="199"/>
      <c r="AO168" s="199"/>
      <c r="AP168" s="199">
        <v>4167</v>
      </c>
      <c r="AQ168" s="199"/>
      <c r="AR168" s="199"/>
      <c r="AS168" s="199"/>
      <c r="AT168" s="199"/>
      <c r="AU168" s="199">
        <v>0</v>
      </c>
      <c r="AV168" s="199"/>
      <c r="AW168" s="199"/>
      <c r="AX168" s="199"/>
      <c r="AY168" s="199"/>
      <c r="AZ168" s="199">
        <f>AP168+AU168</f>
        <v>4167</v>
      </c>
      <c r="BA168" s="199"/>
      <c r="BB168" s="199"/>
      <c r="BC168" s="199"/>
      <c r="BD168" s="199">
        <f>IF(AA168=0,0,AP168/AA168*100-100)</f>
        <v>0</v>
      </c>
      <c r="BE168" s="199"/>
      <c r="BF168" s="199"/>
      <c r="BG168" s="199"/>
      <c r="BH168" s="199"/>
      <c r="BI168" s="199">
        <f>IF(AF168=0,0,AU168/AF168*100-100)</f>
        <v>0</v>
      </c>
      <c r="BJ168" s="199"/>
      <c r="BK168" s="199"/>
      <c r="BL168" s="199"/>
      <c r="BM168" s="199"/>
      <c r="BN168" s="199">
        <f>IF(AK168=0,0,AZ168/AK168*100-100)</f>
        <v>0</v>
      </c>
      <c r="BO168" s="199"/>
      <c r="BP168" s="199"/>
      <c r="BQ168" s="199"/>
    </row>
    <row r="169" spans="1:80" ht="25.5" customHeight="1" x14ac:dyDescent="0.2">
      <c r="A169" s="39"/>
      <c r="B169" s="39"/>
      <c r="C169" s="187" t="s">
        <v>197</v>
      </c>
      <c r="D169" s="193"/>
      <c r="E169" s="193"/>
      <c r="F169" s="193"/>
      <c r="G169" s="193"/>
      <c r="H169" s="193"/>
      <c r="I169" s="193"/>
      <c r="J169" s="193"/>
      <c r="K169" s="193"/>
      <c r="L169" s="193"/>
      <c r="M169" s="193"/>
      <c r="N169" s="193"/>
      <c r="O169" s="193"/>
      <c r="P169" s="193"/>
      <c r="Q169" s="193"/>
      <c r="R169" s="193"/>
      <c r="S169" s="193"/>
      <c r="T169" s="193"/>
      <c r="U169" s="193"/>
      <c r="V169" s="193"/>
      <c r="W169" s="193"/>
      <c r="X169" s="193"/>
      <c r="Y169" s="193"/>
      <c r="Z169" s="193"/>
      <c r="AA169" s="193"/>
      <c r="AB169" s="193"/>
      <c r="AC169" s="193"/>
      <c r="AD169" s="193"/>
      <c r="AE169" s="193"/>
      <c r="AF169" s="193"/>
      <c r="AG169" s="193"/>
      <c r="AH169" s="193"/>
      <c r="AI169" s="193"/>
      <c r="AJ169" s="193"/>
      <c r="AK169" s="193"/>
      <c r="AL169" s="193"/>
      <c r="AM169" s="193"/>
      <c r="AN169" s="193"/>
      <c r="AO169" s="193"/>
      <c r="AP169" s="193"/>
      <c r="AQ169" s="193"/>
      <c r="AR169" s="193"/>
      <c r="AS169" s="193"/>
      <c r="AT169" s="193"/>
      <c r="AU169" s="193"/>
      <c r="AV169" s="193"/>
      <c r="AW169" s="193"/>
      <c r="AX169" s="193"/>
      <c r="AY169" s="193"/>
      <c r="AZ169" s="193"/>
      <c r="BA169" s="193"/>
      <c r="BB169" s="193"/>
      <c r="BC169" s="193"/>
      <c r="BD169" s="193"/>
      <c r="BE169" s="193"/>
      <c r="BF169" s="193"/>
      <c r="BG169" s="193"/>
      <c r="BH169" s="193"/>
      <c r="BI169" s="193"/>
      <c r="BJ169" s="193"/>
      <c r="BK169" s="193"/>
      <c r="BL169" s="193"/>
      <c r="BM169" s="193"/>
      <c r="BN169" s="193"/>
      <c r="BO169" s="193"/>
      <c r="BP169" s="193"/>
      <c r="BQ169" s="194"/>
      <c r="CB169" s="1" t="s">
        <v>211</v>
      </c>
    </row>
    <row r="170" spans="1:80" s="171" customFormat="1" ht="15" customHeight="1" x14ac:dyDescent="0.2">
      <c r="A170" s="119"/>
      <c r="B170" s="119"/>
      <c r="C170" s="184" t="s">
        <v>168</v>
      </c>
      <c r="D170" s="190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0"/>
      <c r="S170" s="190"/>
      <c r="T170" s="190"/>
      <c r="U170" s="190"/>
      <c r="V170" s="190"/>
      <c r="W170" s="190"/>
      <c r="X170" s="190"/>
      <c r="Y170" s="190"/>
      <c r="Z170" s="191"/>
      <c r="AA170" s="198"/>
      <c r="AB170" s="198"/>
      <c r="AC170" s="198"/>
      <c r="AD170" s="198"/>
      <c r="AE170" s="198"/>
      <c r="AF170" s="198"/>
      <c r="AG170" s="198"/>
      <c r="AH170" s="198"/>
      <c r="AI170" s="198"/>
      <c r="AJ170" s="198"/>
      <c r="AK170" s="198"/>
      <c r="AL170" s="198"/>
      <c r="AM170" s="198"/>
      <c r="AN170" s="198"/>
      <c r="AO170" s="198"/>
      <c r="AP170" s="198"/>
      <c r="AQ170" s="198"/>
      <c r="AR170" s="198"/>
      <c r="AS170" s="198"/>
      <c r="AT170" s="198"/>
      <c r="AU170" s="198"/>
      <c r="AV170" s="198"/>
      <c r="AW170" s="198"/>
      <c r="AX170" s="198"/>
      <c r="AY170" s="198"/>
      <c r="AZ170" s="198"/>
      <c r="BA170" s="198"/>
      <c r="BB170" s="198"/>
      <c r="BC170" s="198"/>
      <c r="BD170" s="198"/>
      <c r="BE170" s="198"/>
      <c r="BF170" s="198"/>
      <c r="BG170" s="198"/>
      <c r="BH170" s="198"/>
      <c r="BI170" s="198"/>
      <c r="BJ170" s="198"/>
      <c r="BK170" s="198"/>
      <c r="BL170" s="198"/>
      <c r="BM170" s="198"/>
      <c r="BN170" s="198"/>
      <c r="BO170" s="198"/>
      <c r="BP170" s="198"/>
      <c r="BQ170" s="198"/>
    </row>
    <row r="171" spans="1:80" ht="15" customHeight="1" x14ac:dyDescent="0.2">
      <c r="A171" s="39"/>
      <c r="B171" s="39"/>
      <c r="C171" s="187" t="s">
        <v>169</v>
      </c>
      <c r="D171" s="188"/>
      <c r="E171" s="188"/>
      <c r="F171" s="188"/>
      <c r="G171" s="188"/>
      <c r="H171" s="188"/>
      <c r="I171" s="188"/>
      <c r="J171" s="188"/>
      <c r="K171" s="188"/>
      <c r="L171" s="188"/>
      <c r="M171" s="188"/>
      <c r="N171" s="188"/>
      <c r="O171" s="188"/>
      <c r="P171" s="188"/>
      <c r="Q171" s="188"/>
      <c r="R171" s="188"/>
      <c r="S171" s="188"/>
      <c r="T171" s="188"/>
      <c r="U171" s="188"/>
      <c r="V171" s="188"/>
      <c r="W171" s="188"/>
      <c r="X171" s="188"/>
      <c r="Y171" s="188"/>
      <c r="Z171" s="189"/>
      <c r="AA171" s="199">
        <v>67</v>
      </c>
      <c r="AB171" s="199"/>
      <c r="AC171" s="199"/>
      <c r="AD171" s="199"/>
      <c r="AE171" s="199"/>
      <c r="AF171" s="199">
        <v>0</v>
      </c>
      <c r="AG171" s="199"/>
      <c r="AH171" s="199"/>
      <c r="AI171" s="199"/>
      <c r="AJ171" s="199"/>
      <c r="AK171" s="199">
        <v>67</v>
      </c>
      <c r="AL171" s="199"/>
      <c r="AM171" s="199"/>
      <c r="AN171" s="199"/>
      <c r="AO171" s="199"/>
      <c r="AP171" s="199">
        <v>67</v>
      </c>
      <c r="AQ171" s="199"/>
      <c r="AR171" s="199"/>
      <c r="AS171" s="199"/>
      <c r="AT171" s="199"/>
      <c r="AU171" s="199">
        <v>0</v>
      </c>
      <c r="AV171" s="199"/>
      <c r="AW171" s="199"/>
      <c r="AX171" s="199"/>
      <c r="AY171" s="199"/>
      <c r="AZ171" s="199">
        <f>AP171+AU171</f>
        <v>67</v>
      </c>
      <c r="BA171" s="199"/>
      <c r="BB171" s="199"/>
      <c r="BC171" s="199"/>
      <c r="BD171" s="199">
        <f>IF(AA171=0,0,AP171/AA171*100-100)</f>
        <v>0</v>
      </c>
      <c r="BE171" s="199"/>
      <c r="BF171" s="199"/>
      <c r="BG171" s="199"/>
      <c r="BH171" s="199"/>
      <c r="BI171" s="199">
        <f>IF(AF171=0,0,AU171/AF171*100-100)</f>
        <v>0</v>
      </c>
      <c r="BJ171" s="199"/>
      <c r="BK171" s="199"/>
      <c r="BL171" s="199"/>
      <c r="BM171" s="199"/>
      <c r="BN171" s="199">
        <f>IF(AK171=0,0,AZ171/AK171*100-100)</f>
        <v>0</v>
      </c>
      <c r="BO171" s="199"/>
      <c r="BP171" s="199"/>
      <c r="BQ171" s="199"/>
    </row>
    <row r="172" spans="1:80" ht="12.75" customHeight="1" x14ac:dyDescent="0.2">
      <c r="A172" s="39"/>
      <c r="B172" s="39"/>
      <c r="C172" s="187" t="s">
        <v>118</v>
      </c>
      <c r="D172" s="193"/>
      <c r="E172" s="193"/>
      <c r="F172" s="193"/>
      <c r="G172" s="193"/>
      <c r="H172" s="193"/>
      <c r="I172" s="193"/>
      <c r="J172" s="193"/>
      <c r="K172" s="193"/>
      <c r="L172" s="193"/>
      <c r="M172" s="193"/>
      <c r="N172" s="193"/>
      <c r="O172" s="193"/>
      <c r="P172" s="193"/>
      <c r="Q172" s="193"/>
      <c r="R172" s="193"/>
      <c r="S172" s="193"/>
      <c r="T172" s="193"/>
      <c r="U172" s="193"/>
      <c r="V172" s="193"/>
      <c r="W172" s="193"/>
      <c r="X172" s="193"/>
      <c r="Y172" s="193"/>
      <c r="Z172" s="193"/>
      <c r="AA172" s="193"/>
      <c r="AB172" s="193"/>
      <c r="AC172" s="193"/>
      <c r="AD172" s="193"/>
      <c r="AE172" s="193"/>
      <c r="AF172" s="193"/>
      <c r="AG172" s="193"/>
      <c r="AH172" s="193"/>
      <c r="AI172" s="193"/>
      <c r="AJ172" s="193"/>
      <c r="AK172" s="193"/>
      <c r="AL172" s="193"/>
      <c r="AM172" s="193"/>
      <c r="AN172" s="193"/>
      <c r="AO172" s="193"/>
      <c r="AP172" s="193"/>
      <c r="AQ172" s="193"/>
      <c r="AR172" s="193"/>
      <c r="AS172" s="193"/>
      <c r="AT172" s="193"/>
      <c r="AU172" s="193"/>
      <c r="AV172" s="193"/>
      <c r="AW172" s="193"/>
      <c r="AX172" s="193"/>
      <c r="AY172" s="193"/>
      <c r="AZ172" s="193"/>
      <c r="BA172" s="193"/>
      <c r="BB172" s="193"/>
      <c r="BC172" s="193"/>
      <c r="BD172" s="193"/>
      <c r="BE172" s="193"/>
      <c r="BF172" s="193"/>
      <c r="BG172" s="193"/>
      <c r="BH172" s="193"/>
      <c r="BI172" s="193"/>
      <c r="BJ172" s="193"/>
      <c r="BK172" s="193"/>
      <c r="BL172" s="193"/>
      <c r="BM172" s="193"/>
      <c r="BN172" s="193"/>
      <c r="BO172" s="193"/>
      <c r="BP172" s="193"/>
      <c r="BQ172" s="194"/>
      <c r="CB172" s="1" t="s">
        <v>212</v>
      </c>
    </row>
    <row r="173" spans="1:80" ht="15" customHeight="1" x14ac:dyDescent="0.2">
      <c r="A173" s="39"/>
      <c r="B173" s="39"/>
      <c r="C173" s="187" t="s">
        <v>172</v>
      </c>
      <c r="D173" s="188"/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88"/>
      <c r="V173" s="188"/>
      <c r="W173" s="188"/>
      <c r="X173" s="188"/>
      <c r="Y173" s="188"/>
      <c r="Z173" s="189"/>
      <c r="AA173" s="199">
        <v>100</v>
      </c>
      <c r="AB173" s="199"/>
      <c r="AC173" s="199"/>
      <c r="AD173" s="199"/>
      <c r="AE173" s="199"/>
      <c r="AF173" s="199">
        <v>0</v>
      </c>
      <c r="AG173" s="199"/>
      <c r="AH173" s="199"/>
      <c r="AI173" s="199"/>
      <c r="AJ173" s="199"/>
      <c r="AK173" s="199">
        <v>100</v>
      </c>
      <c r="AL173" s="199"/>
      <c r="AM173" s="199"/>
      <c r="AN173" s="199"/>
      <c r="AO173" s="199"/>
      <c r="AP173" s="199">
        <v>98</v>
      </c>
      <c r="AQ173" s="199"/>
      <c r="AR173" s="199"/>
      <c r="AS173" s="199"/>
      <c r="AT173" s="199"/>
      <c r="AU173" s="199">
        <v>0</v>
      </c>
      <c r="AV173" s="199"/>
      <c r="AW173" s="199"/>
      <c r="AX173" s="199"/>
      <c r="AY173" s="199"/>
      <c r="AZ173" s="199">
        <f>AP173+AU173</f>
        <v>98</v>
      </c>
      <c r="BA173" s="199"/>
      <c r="BB173" s="199"/>
      <c r="BC173" s="199"/>
      <c r="BD173" s="199">
        <f>IF(AA173=0,0,AP173/AA173*100-100)</f>
        <v>-2</v>
      </c>
      <c r="BE173" s="199"/>
      <c r="BF173" s="199"/>
      <c r="BG173" s="199"/>
      <c r="BH173" s="199"/>
      <c r="BI173" s="199">
        <f>IF(AF173=0,0,AU173/AF173*100-100)</f>
        <v>0</v>
      </c>
      <c r="BJ173" s="199"/>
      <c r="BK173" s="199"/>
      <c r="BL173" s="199"/>
      <c r="BM173" s="199"/>
      <c r="BN173" s="199">
        <f>IF(AK173=0,0,AZ173/AK173*100-100)</f>
        <v>-2</v>
      </c>
      <c r="BO173" s="199"/>
      <c r="BP173" s="199"/>
      <c r="BQ173" s="199"/>
    </row>
    <row r="174" spans="1:80" ht="12.75" customHeight="1" x14ac:dyDescent="0.2">
      <c r="A174" s="39"/>
      <c r="B174" s="39"/>
      <c r="C174" s="187" t="s">
        <v>200</v>
      </c>
      <c r="D174" s="193"/>
      <c r="E174" s="193"/>
      <c r="F174" s="193"/>
      <c r="G174" s="193"/>
      <c r="H174" s="193"/>
      <c r="I174" s="193"/>
      <c r="J174" s="193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193"/>
      <c r="W174" s="193"/>
      <c r="X174" s="193"/>
      <c r="Y174" s="193"/>
      <c r="Z174" s="193"/>
      <c r="AA174" s="193"/>
      <c r="AB174" s="193"/>
      <c r="AC174" s="193"/>
      <c r="AD174" s="193"/>
      <c r="AE174" s="193"/>
      <c r="AF174" s="193"/>
      <c r="AG174" s="193"/>
      <c r="AH174" s="193"/>
      <c r="AI174" s="193"/>
      <c r="AJ174" s="193"/>
      <c r="AK174" s="193"/>
      <c r="AL174" s="193"/>
      <c r="AM174" s="193"/>
      <c r="AN174" s="193"/>
      <c r="AO174" s="193"/>
      <c r="AP174" s="193"/>
      <c r="AQ174" s="193"/>
      <c r="AR174" s="193"/>
      <c r="AS174" s="193"/>
      <c r="AT174" s="193"/>
      <c r="AU174" s="193"/>
      <c r="AV174" s="193"/>
      <c r="AW174" s="193"/>
      <c r="AX174" s="193"/>
      <c r="AY174" s="193"/>
      <c r="AZ174" s="193"/>
      <c r="BA174" s="193"/>
      <c r="BB174" s="193"/>
      <c r="BC174" s="193"/>
      <c r="BD174" s="193"/>
      <c r="BE174" s="193"/>
      <c r="BF174" s="193"/>
      <c r="BG174" s="193"/>
      <c r="BH174" s="193"/>
      <c r="BI174" s="193"/>
      <c r="BJ174" s="193"/>
      <c r="BK174" s="193"/>
      <c r="BL174" s="193"/>
      <c r="BM174" s="193"/>
      <c r="BN174" s="193"/>
      <c r="BO174" s="193"/>
      <c r="BP174" s="193"/>
      <c r="BQ174" s="194"/>
      <c r="CB174" s="1" t="s">
        <v>213</v>
      </c>
    </row>
    <row r="175" spans="1:80" ht="25.5" customHeight="1" x14ac:dyDescent="0.2">
      <c r="A175" s="39"/>
      <c r="B175" s="39"/>
      <c r="C175" s="187" t="s">
        <v>174</v>
      </c>
      <c r="D175" s="188"/>
      <c r="E175" s="188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9"/>
      <c r="AA175" s="199">
        <v>84</v>
      </c>
      <c r="AB175" s="199"/>
      <c r="AC175" s="199"/>
      <c r="AD175" s="199"/>
      <c r="AE175" s="199"/>
      <c r="AF175" s="199">
        <v>0</v>
      </c>
      <c r="AG175" s="199"/>
      <c r="AH175" s="199"/>
      <c r="AI175" s="199"/>
      <c r="AJ175" s="199"/>
      <c r="AK175" s="199">
        <v>84</v>
      </c>
      <c r="AL175" s="199"/>
      <c r="AM175" s="199"/>
      <c r="AN175" s="199"/>
      <c r="AO175" s="199"/>
      <c r="AP175" s="199">
        <v>26</v>
      </c>
      <c r="AQ175" s="199"/>
      <c r="AR175" s="199"/>
      <c r="AS175" s="199"/>
      <c r="AT175" s="199"/>
      <c r="AU175" s="199">
        <v>0</v>
      </c>
      <c r="AV175" s="199"/>
      <c r="AW175" s="199"/>
      <c r="AX175" s="199"/>
      <c r="AY175" s="199"/>
      <c r="AZ175" s="199">
        <f>AP175+AU175</f>
        <v>26</v>
      </c>
      <c r="BA175" s="199"/>
      <c r="BB175" s="199"/>
      <c r="BC175" s="199"/>
      <c r="BD175" s="199">
        <f>IF(AA175=0,0,AP175/AA175*100-100)</f>
        <v>-69.047619047619051</v>
      </c>
      <c r="BE175" s="199"/>
      <c r="BF175" s="199"/>
      <c r="BG175" s="199"/>
      <c r="BH175" s="199"/>
      <c r="BI175" s="199">
        <f>IF(AF175=0,0,AU175/AF175*100-100)</f>
        <v>0</v>
      </c>
      <c r="BJ175" s="199"/>
      <c r="BK175" s="199"/>
      <c r="BL175" s="199"/>
      <c r="BM175" s="199"/>
      <c r="BN175" s="199">
        <f>IF(AK175=0,0,AZ175/AK175*100-100)</f>
        <v>-69.047619047619051</v>
      </c>
      <c r="BO175" s="199"/>
      <c r="BP175" s="199"/>
      <c r="BQ175" s="199"/>
    </row>
    <row r="176" spans="1:80" ht="25.5" customHeight="1" x14ac:dyDescent="0.2">
      <c r="A176" s="39"/>
      <c r="B176" s="39"/>
      <c r="C176" s="187" t="s">
        <v>195</v>
      </c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3"/>
      <c r="AC176" s="193"/>
      <c r="AD176" s="193"/>
      <c r="AE176" s="193"/>
      <c r="AF176" s="193"/>
      <c r="AG176" s="193"/>
      <c r="AH176" s="193"/>
      <c r="AI176" s="193"/>
      <c r="AJ176" s="193"/>
      <c r="AK176" s="193"/>
      <c r="AL176" s="193"/>
      <c r="AM176" s="193"/>
      <c r="AN176" s="193"/>
      <c r="AO176" s="193"/>
      <c r="AP176" s="193"/>
      <c r="AQ176" s="193"/>
      <c r="AR176" s="193"/>
      <c r="AS176" s="193"/>
      <c r="AT176" s="193"/>
      <c r="AU176" s="193"/>
      <c r="AV176" s="193"/>
      <c r="AW176" s="193"/>
      <c r="AX176" s="193"/>
      <c r="AY176" s="193"/>
      <c r="AZ176" s="193"/>
      <c r="BA176" s="193"/>
      <c r="BB176" s="193"/>
      <c r="BC176" s="193"/>
      <c r="BD176" s="193"/>
      <c r="BE176" s="193"/>
      <c r="BF176" s="193"/>
      <c r="BG176" s="193"/>
      <c r="BH176" s="193"/>
      <c r="BI176" s="193"/>
      <c r="BJ176" s="193"/>
      <c r="BK176" s="193"/>
      <c r="BL176" s="193"/>
      <c r="BM176" s="193"/>
      <c r="BN176" s="193"/>
      <c r="BO176" s="193"/>
      <c r="BP176" s="193"/>
      <c r="BQ176" s="194"/>
      <c r="CB176" s="1" t="s">
        <v>214</v>
      </c>
    </row>
    <row r="177" spans="1:107" ht="15" customHeight="1" x14ac:dyDescent="0.2">
      <c r="A177" s="39"/>
      <c r="B177" s="39"/>
      <c r="C177" s="187" t="s">
        <v>179</v>
      </c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88"/>
      <c r="V177" s="188"/>
      <c r="W177" s="188"/>
      <c r="X177" s="188"/>
      <c r="Y177" s="188"/>
      <c r="Z177" s="189"/>
      <c r="AA177" s="199">
        <v>0</v>
      </c>
      <c r="AB177" s="199"/>
      <c r="AC177" s="199"/>
      <c r="AD177" s="199"/>
      <c r="AE177" s="199"/>
      <c r="AF177" s="199">
        <v>0</v>
      </c>
      <c r="AG177" s="199"/>
      <c r="AH177" s="199"/>
      <c r="AI177" s="199"/>
      <c r="AJ177" s="199"/>
      <c r="AK177" s="199">
        <v>0</v>
      </c>
      <c r="AL177" s="199"/>
      <c r="AM177" s="199"/>
      <c r="AN177" s="199"/>
      <c r="AO177" s="199"/>
      <c r="AP177" s="199">
        <v>100</v>
      </c>
      <c r="AQ177" s="199"/>
      <c r="AR177" s="199"/>
      <c r="AS177" s="199"/>
      <c r="AT177" s="199"/>
      <c r="AU177" s="199">
        <v>0</v>
      </c>
      <c r="AV177" s="199"/>
      <c r="AW177" s="199"/>
      <c r="AX177" s="199"/>
      <c r="AY177" s="199"/>
      <c r="AZ177" s="199">
        <f>AP177+AU177</f>
        <v>100</v>
      </c>
      <c r="BA177" s="199"/>
      <c r="BB177" s="199"/>
      <c r="BC177" s="199"/>
      <c r="BD177" s="199">
        <f>IF(AA177=0,0,AP177/AA177*100-100)</f>
        <v>0</v>
      </c>
      <c r="BE177" s="199"/>
      <c r="BF177" s="199"/>
      <c r="BG177" s="199"/>
      <c r="BH177" s="199"/>
      <c r="BI177" s="199">
        <f>IF(AF177=0,0,AU177/AF177*100-100)</f>
        <v>0</v>
      </c>
      <c r="BJ177" s="199"/>
      <c r="BK177" s="199"/>
      <c r="BL177" s="199"/>
      <c r="BM177" s="199"/>
      <c r="BN177" s="199">
        <f>IF(AK177=0,0,AZ177/AK177*100-100)</f>
        <v>0</v>
      </c>
      <c r="BO177" s="199"/>
      <c r="BP177" s="199"/>
      <c r="BQ177" s="199"/>
    </row>
    <row r="178" spans="1:107" ht="25.5" customHeight="1" x14ac:dyDescent="0.2">
      <c r="A178" s="39"/>
      <c r="B178" s="39"/>
      <c r="C178" s="187" t="s">
        <v>197</v>
      </c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  <c r="O178" s="193"/>
      <c r="P178" s="193"/>
      <c r="Q178" s="193"/>
      <c r="R178" s="193"/>
      <c r="S178" s="193"/>
      <c r="T178" s="193"/>
      <c r="U178" s="193"/>
      <c r="V178" s="193"/>
      <c r="W178" s="193"/>
      <c r="X178" s="193"/>
      <c r="Y178" s="193"/>
      <c r="Z178" s="193"/>
      <c r="AA178" s="193"/>
      <c r="AB178" s="193"/>
      <c r="AC178" s="193"/>
      <c r="AD178" s="193"/>
      <c r="AE178" s="193"/>
      <c r="AF178" s="193"/>
      <c r="AG178" s="193"/>
      <c r="AH178" s="193"/>
      <c r="AI178" s="193"/>
      <c r="AJ178" s="193"/>
      <c r="AK178" s="193"/>
      <c r="AL178" s="193"/>
      <c r="AM178" s="193"/>
      <c r="AN178" s="193"/>
      <c r="AO178" s="193"/>
      <c r="AP178" s="193"/>
      <c r="AQ178" s="193"/>
      <c r="AR178" s="193"/>
      <c r="AS178" s="193"/>
      <c r="AT178" s="193"/>
      <c r="AU178" s="193"/>
      <c r="AV178" s="193"/>
      <c r="AW178" s="193"/>
      <c r="AX178" s="193"/>
      <c r="AY178" s="193"/>
      <c r="AZ178" s="193"/>
      <c r="BA178" s="193"/>
      <c r="BB178" s="193"/>
      <c r="BC178" s="193"/>
      <c r="BD178" s="193"/>
      <c r="BE178" s="193"/>
      <c r="BF178" s="193"/>
      <c r="BG178" s="193"/>
      <c r="BH178" s="193"/>
      <c r="BI178" s="193"/>
      <c r="BJ178" s="193"/>
      <c r="BK178" s="193"/>
      <c r="BL178" s="193"/>
      <c r="BM178" s="193"/>
      <c r="BN178" s="193"/>
      <c r="BO178" s="193"/>
      <c r="BP178" s="193"/>
      <c r="BQ178" s="194"/>
      <c r="CB178" s="1" t="s">
        <v>215</v>
      </c>
    </row>
    <row r="179" spans="1:107" ht="15.75" customHeight="1" x14ac:dyDescent="0.2">
      <c r="A179" s="38" t="s">
        <v>61</v>
      </c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</row>
    <row r="180" spans="1:107" ht="15" customHeight="1" x14ac:dyDescent="0.2">
      <c r="A180" s="101" t="s">
        <v>225</v>
      </c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  <c r="AA180" s="101"/>
      <c r="AB180" s="101"/>
      <c r="AC180" s="101"/>
      <c r="AD180" s="101"/>
      <c r="AE180" s="101"/>
      <c r="AF180" s="101"/>
      <c r="AG180" s="101"/>
      <c r="AH180" s="101"/>
      <c r="AI180" s="101"/>
      <c r="AJ180" s="101"/>
      <c r="AK180" s="101"/>
      <c r="AL180" s="101"/>
      <c r="AM180" s="101"/>
      <c r="AN180" s="101"/>
      <c r="AO180" s="101"/>
      <c r="AP180" s="101"/>
      <c r="AQ180" s="101"/>
      <c r="AR180" s="101"/>
      <c r="AS180" s="101"/>
      <c r="AT180" s="101"/>
      <c r="AU180" s="101"/>
      <c r="AV180" s="101"/>
      <c r="AW180" s="101"/>
      <c r="AX180" s="101"/>
      <c r="AY180" s="101"/>
      <c r="AZ180" s="101"/>
      <c r="BA180" s="101"/>
      <c r="BB180" s="101"/>
      <c r="BC180" s="101"/>
      <c r="BD180" s="101"/>
      <c r="BE180" s="101"/>
      <c r="BF180" s="101"/>
      <c r="BG180" s="101"/>
      <c r="BH180" s="101"/>
      <c r="BI180" s="101"/>
      <c r="BJ180" s="101"/>
      <c r="BK180" s="101"/>
      <c r="BL180" s="101"/>
      <c r="BM180" s="101"/>
      <c r="BN180" s="101"/>
    </row>
    <row r="181" spans="1:107" s="30" customFormat="1" ht="47.25" customHeight="1" x14ac:dyDescent="0.2">
      <c r="A181" s="87" t="s">
        <v>62</v>
      </c>
      <c r="B181" s="87"/>
      <c r="C181" s="87" t="s">
        <v>4</v>
      </c>
      <c r="D181" s="87"/>
      <c r="E181" s="87"/>
      <c r="F181" s="87"/>
      <c r="G181" s="87"/>
      <c r="H181" s="87"/>
      <c r="I181" s="87"/>
      <c r="J181" s="87"/>
      <c r="K181" s="87"/>
      <c r="L181" s="87"/>
      <c r="M181" s="87"/>
      <c r="N181" s="87"/>
      <c r="O181" s="87"/>
      <c r="P181" s="87"/>
      <c r="Q181" s="87"/>
      <c r="R181" s="87"/>
      <c r="S181" s="87" t="s">
        <v>63</v>
      </c>
      <c r="T181" s="87"/>
      <c r="U181" s="87"/>
      <c r="V181" s="87"/>
      <c r="W181" s="87"/>
      <c r="X181" s="87"/>
      <c r="Y181" s="87"/>
      <c r="Z181" s="87"/>
      <c r="AA181" s="87" t="s">
        <v>64</v>
      </c>
      <c r="AB181" s="87"/>
      <c r="AC181" s="87"/>
      <c r="AD181" s="87"/>
      <c r="AE181" s="87"/>
      <c r="AF181" s="87"/>
      <c r="AG181" s="87"/>
      <c r="AH181" s="87"/>
      <c r="AI181" s="87" t="s">
        <v>65</v>
      </c>
      <c r="AJ181" s="87"/>
      <c r="AK181" s="87"/>
      <c r="AL181" s="87"/>
      <c r="AM181" s="87"/>
      <c r="AN181" s="87"/>
      <c r="AO181" s="87"/>
      <c r="AP181" s="87"/>
      <c r="AQ181" s="87" t="s">
        <v>0</v>
      </c>
      <c r="AR181" s="87"/>
      <c r="AS181" s="87"/>
      <c r="AT181" s="87"/>
      <c r="AU181" s="87"/>
      <c r="AV181" s="87"/>
      <c r="AW181" s="87"/>
      <c r="AX181" s="87"/>
      <c r="AY181" s="87" t="s">
        <v>66</v>
      </c>
      <c r="AZ181" s="88"/>
      <c r="BA181" s="88"/>
      <c r="BB181" s="88"/>
      <c r="BC181" s="88"/>
      <c r="BD181" s="88"/>
      <c r="BE181" s="88"/>
      <c r="BF181" s="88"/>
      <c r="BG181" s="87" t="s">
        <v>67</v>
      </c>
      <c r="BH181" s="88"/>
      <c r="BI181" s="88"/>
      <c r="BJ181" s="88"/>
      <c r="BK181" s="88"/>
      <c r="BL181" s="88"/>
      <c r="BM181" s="88"/>
      <c r="BN181" s="88"/>
      <c r="BO181" s="29"/>
      <c r="BP181" s="29"/>
      <c r="BQ181" s="29"/>
    </row>
    <row r="182" spans="1:107" s="30" customFormat="1" ht="18" hidden="1" customHeight="1" x14ac:dyDescent="0.2">
      <c r="A182" s="88" t="s">
        <v>11</v>
      </c>
      <c r="B182" s="88"/>
      <c r="C182" s="99" t="s">
        <v>12</v>
      </c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8" t="s">
        <v>8</v>
      </c>
      <c r="T182" s="98"/>
      <c r="U182" s="98"/>
      <c r="V182" s="98"/>
      <c r="W182" s="98"/>
      <c r="X182" s="98" t="s">
        <v>7</v>
      </c>
      <c r="Y182" s="98"/>
      <c r="Z182" s="98"/>
      <c r="AA182" s="98"/>
      <c r="AB182" s="98"/>
      <c r="AC182" s="97" t="s">
        <v>13</v>
      </c>
      <c r="AD182" s="96"/>
      <c r="AE182" s="96"/>
      <c r="AF182" s="96"/>
      <c r="AG182" s="96"/>
      <c r="AH182" s="96"/>
      <c r="AI182" s="98" t="s">
        <v>9</v>
      </c>
      <c r="AJ182" s="98"/>
      <c r="AK182" s="98"/>
      <c r="AL182" s="98"/>
      <c r="AM182" s="98"/>
      <c r="AN182" s="98" t="s">
        <v>10</v>
      </c>
      <c r="AO182" s="98"/>
      <c r="AP182" s="98"/>
      <c r="AQ182" s="98"/>
      <c r="AR182" s="98"/>
      <c r="AS182" s="97" t="s">
        <v>13</v>
      </c>
      <c r="AT182" s="96"/>
      <c r="AU182" s="96"/>
      <c r="AV182" s="96"/>
      <c r="AW182" s="96"/>
      <c r="AX182" s="96"/>
      <c r="AY182" s="95" t="s">
        <v>14</v>
      </c>
      <c r="AZ182" s="95"/>
      <c r="BA182" s="95"/>
      <c r="BB182" s="95"/>
      <c r="BC182" s="95"/>
      <c r="BD182" s="95" t="s">
        <v>14</v>
      </c>
      <c r="BE182" s="95"/>
      <c r="BF182" s="95"/>
      <c r="BG182" s="95"/>
      <c r="BH182" s="95"/>
      <c r="BI182" s="96" t="s">
        <v>13</v>
      </c>
      <c r="BJ182" s="96"/>
      <c r="BK182" s="96"/>
      <c r="BL182" s="96"/>
      <c r="BM182" s="96"/>
      <c r="BN182" s="96"/>
      <c r="BO182" s="31"/>
      <c r="BP182" s="31"/>
      <c r="BQ182" s="31"/>
      <c r="CA182" s="30" t="s">
        <v>15</v>
      </c>
    </row>
    <row r="183" spans="1:107" s="24" customFormat="1" ht="15" customHeight="1" x14ac:dyDescent="0.25">
      <c r="A183" s="87">
        <v>1</v>
      </c>
      <c r="B183" s="87"/>
      <c r="C183" s="87">
        <v>2</v>
      </c>
      <c r="D183" s="87"/>
      <c r="E183" s="87"/>
      <c r="F183" s="87"/>
      <c r="G183" s="87"/>
      <c r="H183" s="87"/>
      <c r="I183" s="87"/>
      <c r="J183" s="87"/>
      <c r="K183" s="87"/>
      <c r="L183" s="87"/>
      <c r="M183" s="87"/>
      <c r="N183" s="87"/>
      <c r="O183" s="87"/>
      <c r="P183" s="87"/>
      <c r="Q183" s="87"/>
      <c r="R183" s="87"/>
      <c r="S183" s="87">
        <v>3</v>
      </c>
      <c r="T183" s="88"/>
      <c r="U183" s="88"/>
      <c r="V183" s="88"/>
      <c r="W183" s="88"/>
      <c r="X183" s="88"/>
      <c r="Y183" s="88"/>
      <c r="Z183" s="88"/>
      <c r="AA183" s="87">
        <v>4</v>
      </c>
      <c r="AB183" s="88"/>
      <c r="AC183" s="88"/>
      <c r="AD183" s="88"/>
      <c r="AE183" s="88"/>
      <c r="AF183" s="88"/>
      <c r="AG183" s="88"/>
      <c r="AH183" s="88"/>
      <c r="AI183" s="87">
        <v>5</v>
      </c>
      <c r="AJ183" s="88"/>
      <c r="AK183" s="88"/>
      <c r="AL183" s="88"/>
      <c r="AM183" s="88"/>
      <c r="AN183" s="88"/>
      <c r="AO183" s="88"/>
      <c r="AP183" s="88"/>
      <c r="AQ183" s="87" t="s">
        <v>68</v>
      </c>
      <c r="AR183" s="88"/>
      <c r="AS183" s="88"/>
      <c r="AT183" s="88"/>
      <c r="AU183" s="88"/>
      <c r="AV183" s="88"/>
      <c r="AW183" s="88"/>
      <c r="AX183" s="88"/>
      <c r="AY183" s="87">
        <v>7</v>
      </c>
      <c r="AZ183" s="88"/>
      <c r="BA183" s="88"/>
      <c r="BB183" s="88"/>
      <c r="BC183" s="88"/>
      <c r="BD183" s="88"/>
      <c r="BE183" s="88"/>
      <c r="BF183" s="88"/>
      <c r="BG183" s="89" t="s">
        <v>69</v>
      </c>
      <c r="BH183" s="88"/>
      <c r="BI183" s="88"/>
      <c r="BJ183" s="88"/>
      <c r="BK183" s="88"/>
      <c r="BL183" s="88"/>
      <c r="BM183" s="88"/>
      <c r="BN183" s="88"/>
      <c r="BO183" s="28"/>
      <c r="BP183" s="28"/>
      <c r="BQ183" s="28"/>
    </row>
    <row r="184" spans="1:107" s="33" customFormat="1" ht="16.5" customHeight="1" x14ac:dyDescent="0.25">
      <c r="A184" s="82" t="s">
        <v>5</v>
      </c>
      <c r="B184" s="82"/>
      <c r="C184" s="83" t="s">
        <v>70</v>
      </c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70" t="s">
        <v>41</v>
      </c>
      <c r="T184" s="84"/>
      <c r="U184" s="84"/>
      <c r="V184" s="84"/>
      <c r="W184" s="84"/>
      <c r="X184" s="84"/>
      <c r="Y184" s="84"/>
      <c r="Z184" s="84"/>
      <c r="AA184" s="72">
        <f>AA185+AA186+AA187+AA188</f>
        <v>0</v>
      </c>
      <c r="AB184" s="77"/>
      <c r="AC184" s="77"/>
      <c r="AD184" s="77"/>
      <c r="AE184" s="77"/>
      <c r="AF184" s="77"/>
      <c r="AG184" s="77"/>
      <c r="AH184" s="77"/>
      <c r="AI184" s="72">
        <f>AI185+AI186+AI187+AI188</f>
        <v>0</v>
      </c>
      <c r="AJ184" s="77"/>
      <c r="AK184" s="77"/>
      <c r="AL184" s="77"/>
      <c r="AM184" s="77"/>
      <c r="AN184" s="77"/>
      <c r="AO184" s="77"/>
      <c r="AP184" s="77"/>
      <c r="AQ184" s="72">
        <f>AQ185+AQ186+AQ187+AQ188</f>
        <v>0</v>
      </c>
      <c r="AR184" s="77"/>
      <c r="AS184" s="77"/>
      <c r="AT184" s="77"/>
      <c r="AU184" s="77"/>
      <c r="AV184" s="77"/>
      <c r="AW184" s="77"/>
      <c r="AX184" s="77"/>
      <c r="AY184" s="74" t="s">
        <v>41</v>
      </c>
      <c r="AZ184" s="75"/>
      <c r="BA184" s="75"/>
      <c r="BB184" s="75"/>
      <c r="BC184" s="75"/>
      <c r="BD184" s="75"/>
      <c r="BE184" s="75"/>
      <c r="BF184" s="75"/>
      <c r="BG184" s="74" t="s">
        <v>41</v>
      </c>
      <c r="BH184" s="75"/>
      <c r="BI184" s="75"/>
      <c r="BJ184" s="75"/>
      <c r="BK184" s="75"/>
      <c r="BL184" s="75"/>
      <c r="BM184" s="75"/>
      <c r="BN184" s="75"/>
      <c r="BO184" s="32"/>
      <c r="BP184" s="32"/>
      <c r="BQ184" s="32"/>
    </row>
    <row r="185" spans="1:107" s="30" customFormat="1" ht="14.25" customHeight="1" x14ac:dyDescent="0.2">
      <c r="A185" s="88"/>
      <c r="B185" s="88"/>
      <c r="C185" s="91" t="s">
        <v>71</v>
      </c>
      <c r="D185" s="91"/>
      <c r="E185" s="91"/>
      <c r="F185" s="91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91"/>
      <c r="R185" s="91"/>
      <c r="S185" s="86" t="s">
        <v>41</v>
      </c>
      <c r="T185" s="84"/>
      <c r="U185" s="84"/>
      <c r="V185" s="84"/>
      <c r="W185" s="84"/>
      <c r="X185" s="84"/>
      <c r="Y185" s="84"/>
      <c r="Z185" s="84"/>
      <c r="AA185" s="80">
        <v>0</v>
      </c>
      <c r="AB185" s="77"/>
      <c r="AC185" s="77"/>
      <c r="AD185" s="77"/>
      <c r="AE185" s="77"/>
      <c r="AF185" s="77"/>
      <c r="AG185" s="77"/>
      <c r="AH185" s="77"/>
      <c r="AI185" s="92">
        <v>0</v>
      </c>
      <c r="AJ185" s="93"/>
      <c r="AK185" s="93"/>
      <c r="AL185" s="93"/>
      <c r="AM185" s="93"/>
      <c r="AN185" s="93"/>
      <c r="AO185" s="93"/>
      <c r="AP185" s="94"/>
      <c r="AQ185" s="80">
        <f>AI185-AA185</f>
        <v>0</v>
      </c>
      <c r="AR185" s="77"/>
      <c r="AS185" s="77"/>
      <c r="AT185" s="77"/>
      <c r="AU185" s="77"/>
      <c r="AV185" s="77"/>
      <c r="AW185" s="77"/>
      <c r="AX185" s="77"/>
      <c r="AY185" s="85" t="s">
        <v>41</v>
      </c>
      <c r="AZ185" s="75"/>
      <c r="BA185" s="75"/>
      <c r="BB185" s="75"/>
      <c r="BC185" s="75"/>
      <c r="BD185" s="75"/>
      <c r="BE185" s="75"/>
      <c r="BF185" s="75"/>
      <c r="BG185" s="85" t="s">
        <v>41</v>
      </c>
      <c r="BH185" s="75"/>
      <c r="BI185" s="75"/>
      <c r="BJ185" s="75"/>
      <c r="BK185" s="75"/>
      <c r="BL185" s="75"/>
      <c r="BM185" s="75"/>
      <c r="BN185" s="75"/>
      <c r="BO185" s="31"/>
      <c r="BP185" s="31"/>
      <c r="BQ185" s="31"/>
    </row>
    <row r="186" spans="1:107" s="30" customFormat="1" ht="31.5" customHeight="1" x14ac:dyDescent="0.2">
      <c r="A186" s="88"/>
      <c r="B186" s="88"/>
      <c r="C186" s="91" t="s">
        <v>72</v>
      </c>
      <c r="D186" s="91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86" t="s">
        <v>41</v>
      </c>
      <c r="T186" s="84"/>
      <c r="U186" s="84"/>
      <c r="V186" s="84"/>
      <c r="W186" s="84"/>
      <c r="X186" s="84"/>
      <c r="Y186" s="84"/>
      <c r="Z186" s="84"/>
      <c r="AA186" s="80">
        <v>0</v>
      </c>
      <c r="AB186" s="77"/>
      <c r="AC186" s="77"/>
      <c r="AD186" s="77"/>
      <c r="AE186" s="77"/>
      <c r="AF186" s="77"/>
      <c r="AG186" s="77"/>
      <c r="AH186" s="77"/>
      <c r="AI186" s="80">
        <v>0</v>
      </c>
      <c r="AJ186" s="77"/>
      <c r="AK186" s="77"/>
      <c r="AL186" s="77"/>
      <c r="AM186" s="77"/>
      <c r="AN186" s="77"/>
      <c r="AO186" s="77"/>
      <c r="AP186" s="77"/>
      <c r="AQ186" s="80">
        <f>AI186-AA186</f>
        <v>0</v>
      </c>
      <c r="AR186" s="77"/>
      <c r="AS186" s="77"/>
      <c r="AT186" s="77"/>
      <c r="AU186" s="77"/>
      <c r="AV186" s="77"/>
      <c r="AW186" s="77"/>
      <c r="AX186" s="77"/>
      <c r="AY186" s="85" t="s">
        <v>41</v>
      </c>
      <c r="AZ186" s="75"/>
      <c r="BA186" s="75"/>
      <c r="BB186" s="75"/>
      <c r="BC186" s="75"/>
      <c r="BD186" s="75"/>
      <c r="BE186" s="75"/>
      <c r="BF186" s="75"/>
      <c r="BG186" s="85" t="s">
        <v>41</v>
      </c>
      <c r="BH186" s="75"/>
      <c r="BI186" s="75"/>
      <c r="BJ186" s="75"/>
      <c r="BK186" s="75"/>
      <c r="BL186" s="75"/>
      <c r="BM186" s="75"/>
      <c r="BN186" s="75"/>
      <c r="BO186" s="31"/>
      <c r="BP186" s="31"/>
      <c r="BQ186" s="31"/>
    </row>
    <row r="187" spans="1:107" s="24" customFormat="1" ht="15.75" customHeight="1" x14ac:dyDescent="0.25">
      <c r="A187" s="88"/>
      <c r="B187" s="88"/>
      <c r="C187" s="91" t="s">
        <v>73</v>
      </c>
      <c r="D187" s="91"/>
      <c r="E187" s="91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91"/>
      <c r="R187" s="91"/>
      <c r="S187" s="86" t="s">
        <v>41</v>
      </c>
      <c r="T187" s="84"/>
      <c r="U187" s="84"/>
      <c r="V187" s="84"/>
      <c r="W187" s="84"/>
      <c r="X187" s="84"/>
      <c r="Y187" s="84"/>
      <c r="Z187" s="84"/>
      <c r="AA187" s="80">
        <v>0</v>
      </c>
      <c r="AB187" s="77"/>
      <c r="AC187" s="77"/>
      <c r="AD187" s="77"/>
      <c r="AE187" s="77"/>
      <c r="AF187" s="77"/>
      <c r="AG187" s="77"/>
      <c r="AH187" s="77"/>
      <c r="AI187" s="80">
        <v>0</v>
      </c>
      <c r="AJ187" s="77"/>
      <c r="AK187" s="77"/>
      <c r="AL187" s="77"/>
      <c r="AM187" s="77"/>
      <c r="AN187" s="77"/>
      <c r="AO187" s="77"/>
      <c r="AP187" s="77"/>
      <c r="AQ187" s="80">
        <f>AI187-AA187</f>
        <v>0</v>
      </c>
      <c r="AR187" s="77"/>
      <c r="AS187" s="77"/>
      <c r="AT187" s="77"/>
      <c r="AU187" s="77"/>
      <c r="AV187" s="77"/>
      <c r="AW187" s="77"/>
      <c r="AX187" s="77"/>
      <c r="AY187" s="85" t="s">
        <v>41</v>
      </c>
      <c r="AZ187" s="75"/>
      <c r="BA187" s="75"/>
      <c r="BB187" s="75"/>
      <c r="BC187" s="75"/>
      <c r="BD187" s="75"/>
      <c r="BE187" s="75"/>
      <c r="BF187" s="75"/>
      <c r="BG187" s="85" t="s">
        <v>41</v>
      </c>
      <c r="BH187" s="75"/>
      <c r="BI187" s="75"/>
      <c r="BJ187" s="75"/>
      <c r="BK187" s="75"/>
      <c r="BL187" s="75"/>
      <c r="BM187" s="75"/>
      <c r="BN187" s="75"/>
      <c r="BO187" s="28"/>
      <c r="BP187" s="28"/>
      <c r="BQ187" s="28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</row>
    <row r="188" spans="1:107" s="33" customFormat="1" ht="15" customHeight="1" x14ac:dyDescent="0.25">
      <c r="A188" s="88"/>
      <c r="B188" s="88"/>
      <c r="C188" s="91" t="s">
        <v>74</v>
      </c>
      <c r="D188" s="91"/>
      <c r="E188" s="91"/>
      <c r="F188" s="91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91"/>
      <c r="R188" s="91"/>
      <c r="S188" s="86" t="s">
        <v>41</v>
      </c>
      <c r="T188" s="84"/>
      <c r="U188" s="84"/>
      <c r="V188" s="84"/>
      <c r="W188" s="84"/>
      <c r="X188" s="84"/>
      <c r="Y188" s="84"/>
      <c r="Z188" s="84"/>
      <c r="AA188" s="80">
        <v>0</v>
      </c>
      <c r="AB188" s="77"/>
      <c r="AC188" s="77"/>
      <c r="AD188" s="77"/>
      <c r="AE188" s="77"/>
      <c r="AF188" s="77"/>
      <c r="AG188" s="77"/>
      <c r="AH188" s="77"/>
      <c r="AI188" s="80">
        <v>0</v>
      </c>
      <c r="AJ188" s="77"/>
      <c r="AK188" s="77"/>
      <c r="AL188" s="77"/>
      <c r="AM188" s="77"/>
      <c r="AN188" s="77"/>
      <c r="AO188" s="77"/>
      <c r="AP188" s="77"/>
      <c r="AQ188" s="80">
        <f>AI188-AA188</f>
        <v>0</v>
      </c>
      <c r="AR188" s="77"/>
      <c r="AS188" s="77"/>
      <c r="AT188" s="77"/>
      <c r="AU188" s="77"/>
      <c r="AV188" s="77"/>
      <c r="AW188" s="77"/>
      <c r="AX188" s="77"/>
      <c r="AY188" s="85" t="s">
        <v>41</v>
      </c>
      <c r="AZ188" s="75"/>
      <c r="BA188" s="75"/>
      <c r="BB188" s="75"/>
      <c r="BC188" s="75"/>
      <c r="BD188" s="75"/>
      <c r="BE188" s="75"/>
      <c r="BF188" s="75"/>
      <c r="BG188" s="85" t="s">
        <v>41</v>
      </c>
      <c r="BH188" s="75"/>
      <c r="BI188" s="75"/>
      <c r="BJ188" s="75"/>
      <c r="BK188" s="75"/>
      <c r="BL188" s="75"/>
      <c r="BM188" s="75"/>
      <c r="BN188" s="75"/>
      <c r="BO188" s="32"/>
      <c r="BP188" s="32"/>
      <c r="BQ188" s="32"/>
      <c r="BR188" s="35"/>
      <c r="BS188" s="35"/>
      <c r="BT188" s="35"/>
      <c r="BU188" s="35"/>
      <c r="BV188" s="35"/>
      <c r="BW188" s="35"/>
      <c r="BX188" s="35"/>
      <c r="BY188" s="35"/>
      <c r="BZ188" s="35"/>
      <c r="CA188" s="35"/>
      <c r="CB188" s="35"/>
      <c r="CC188" s="35"/>
      <c r="CD188" s="35"/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</row>
    <row r="189" spans="1:107" ht="15.75" customHeight="1" x14ac:dyDescent="0.2">
      <c r="A189" s="213" t="s">
        <v>235</v>
      </c>
      <c r="B189" s="185"/>
      <c r="C189" s="185"/>
      <c r="D189" s="185"/>
      <c r="E189" s="185"/>
      <c r="F189" s="185"/>
      <c r="G189" s="185"/>
      <c r="H189" s="185"/>
      <c r="I189" s="185"/>
      <c r="J189" s="185"/>
      <c r="K189" s="185"/>
      <c r="L189" s="185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6"/>
      <c r="BO189" s="6"/>
      <c r="BP189" s="6"/>
      <c r="BQ189" s="6"/>
    </row>
    <row r="190" spans="1:107" s="37" customFormat="1" ht="15" customHeight="1" x14ac:dyDescent="0.2">
      <c r="A190" s="82" t="s">
        <v>22</v>
      </c>
      <c r="B190" s="82"/>
      <c r="C190" s="83" t="s">
        <v>75</v>
      </c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70" t="s">
        <v>41</v>
      </c>
      <c r="T190" s="84"/>
      <c r="U190" s="84"/>
      <c r="V190" s="84"/>
      <c r="W190" s="84"/>
      <c r="X190" s="84"/>
      <c r="Y190" s="84"/>
      <c r="Z190" s="84"/>
      <c r="AA190" s="72">
        <v>0</v>
      </c>
      <c r="AB190" s="77"/>
      <c r="AC190" s="77"/>
      <c r="AD190" s="77"/>
      <c r="AE190" s="77"/>
      <c r="AF190" s="77"/>
      <c r="AG190" s="77"/>
      <c r="AH190" s="77"/>
      <c r="AI190" s="72">
        <v>0</v>
      </c>
      <c r="AJ190" s="77"/>
      <c r="AK190" s="77"/>
      <c r="AL190" s="77"/>
      <c r="AM190" s="77"/>
      <c r="AN190" s="77"/>
      <c r="AO190" s="77"/>
      <c r="AP190" s="77"/>
      <c r="AQ190" s="78">
        <f>AI190-AA190</f>
        <v>0</v>
      </c>
      <c r="AR190" s="79"/>
      <c r="AS190" s="79"/>
      <c r="AT190" s="79"/>
      <c r="AU190" s="79"/>
      <c r="AV190" s="79"/>
      <c r="AW190" s="79"/>
      <c r="AX190" s="79"/>
      <c r="AY190" s="74" t="s">
        <v>41</v>
      </c>
      <c r="AZ190" s="75"/>
      <c r="BA190" s="75"/>
      <c r="BB190" s="75"/>
      <c r="BC190" s="75"/>
      <c r="BD190" s="75"/>
      <c r="BE190" s="75"/>
      <c r="BF190" s="75"/>
      <c r="BG190" s="74" t="s">
        <v>41</v>
      </c>
      <c r="BH190" s="75"/>
      <c r="BI190" s="75"/>
      <c r="BJ190" s="75"/>
      <c r="BK190" s="75"/>
      <c r="BL190" s="75"/>
      <c r="BM190" s="75"/>
      <c r="BN190" s="75"/>
      <c r="BO190" s="31"/>
      <c r="BP190" s="31"/>
      <c r="BQ190" s="31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</row>
    <row r="191" spans="1:107" ht="15.75" customHeight="1" x14ac:dyDescent="0.2">
      <c r="A191" s="213" t="s">
        <v>236</v>
      </c>
      <c r="B191" s="185"/>
      <c r="C191" s="185"/>
      <c r="D191" s="185"/>
      <c r="E191" s="185"/>
      <c r="F191" s="185"/>
      <c r="G191" s="185"/>
      <c r="H191" s="185"/>
      <c r="I191" s="185"/>
      <c r="J191" s="185"/>
      <c r="K191" s="185"/>
      <c r="L191" s="185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185"/>
      <c r="Y191" s="185"/>
      <c r="Z191" s="185"/>
      <c r="AA191" s="185"/>
      <c r="AB191" s="185"/>
      <c r="AC191" s="185"/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6"/>
      <c r="BO191" s="6"/>
      <c r="BP191" s="6"/>
      <c r="BQ191" s="6"/>
    </row>
    <row r="192" spans="1:107" ht="15.75" customHeight="1" x14ac:dyDescent="0.2">
      <c r="A192" s="213" t="s">
        <v>237</v>
      </c>
      <c r="B192" s="185"/>
      <c r="C192" s="185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6"/>
      <c r="BO192" s="6"/>
      <c r="BP192" s="6"/>
      <c r="BQ192" s="6"/>
    </row>
    <row r="193" spans="1:107" s="33" customFormat="1" ht="15.75" customHeight="1" x14ac:dyDescent="0.25">
      <c r="A193" s="90" t="s">
        <v>45</v>
      </c>
      <c r="B193" s="90"/>
      <c r="C193" s="83" t="s">
        <v>76</v>
      </c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76"/>
      <c r="T193" s="69"/>
      <c r="U193" s="69"/>
      <c r="V193" s="69"/>
      <c r="W193" s="69"/>
      <c r="X193" s="69"/>
      <c r="Y193" s="69"/>
      <c r="Z193" s="69"/>
      <c r="AA193" s="72">
        <v>0</v>
      </c>
      <c r="AB193" s="73"/>
      <c r="AC193" s="73"/>
      <c r="AD193" s="73"/>
      <c r="AE193" s="73"/>
      <c r="AF193" s="73"/>
      <c r="AG193" s="73"/>
      <c r="AH193" s="73"/>
      <c r="AI193" s="72">
        <v>0</v>
      </c>
      <c r="AJ193" s="73"/>
      <c r="AK193" s="73"/>
      <c r="AL193" s="73"/>
      <c r="AM193" s="73"/>
      <c r="AN193" s="73"/>
      <c r="AO193" s="73"/>
      <c r="AP193" s="73"/>
      <c r="AQ193" s="72">
        <f>AI193-AA193</f>
        <v>0</v>
      </c>
      <c r="AR193" s="73"/>
      <c r="AS193" s="73"/>
      <c r="AT193" s="73"/>
      <c r="AU193" s="73"/>
      <c r="AV193" s="73"/>
      <c r="AW193" s="73"/>
      <c r="AX193" s="73"/>
      <c r="AY193" s="74" t="s">
        <v>41</v>
      </c>
      <c r="AZ193" s="75"/>
      <c r="BA193" s="75"/>
      <c r="BB193" s="75"/>
      <c r="BC193" s="75"/>
      <c r="BD193" s="75"/>
      <c r="BE193" s="75"/>
      <c r="BF193" s="75"/>
      <c r="BG193" s="74" t="s">
        <v>41</v>
      </c>
      <c r="BH193" s="75"/>
      <c r="BI193" s="75"/>
      <c r="BJ193" s="75"/>
      <c r="BK193" s="75"/>
      <c r="BL193" s="75"/>
      <c r="BM193" s="75"/>
      <c r="BN193" s="75"/>
      <c r="BO193" s="32"/>
      <c r="BP193" s="32"/>
      <c r="BQ193" s="32"/>
      <c r="BR193" s="35"/>
      <c r="BS193" s="35"/>
      <c r="BT193" s="35"/>
      <c r="BU193" s="35"/>
      <c r="BV193" s="35"/>
      <c r="BW193" s="35"/>
      <c r="BX193" s="35"/>
      <c r="BY193" s="35"/>
      <c r="BZ193" s="35"/>
      <c r="CA193" s="35"/>
      <c r="CB193" s="35"/>
      <c r="CC193" s="35"/>
      <c r="CD193" s="35"/>
      <c r="CE193" s="35"/>
      <c r="CF193" s="35"/>
      <c r="CG193" s="35"/>
      <c r="CH193" s="35"/>
      <c r="CI193" s="35"/>
      <c r="CJ193" s="35"/>
      <c r="CK193" s="35"/>
      <c r="CL193" s="35"/>
      <c r="CM193" s="35"/>
      <c r="CN193" s="35"/>
      <c r="CO193" s="35"/>
      <c r="CP193" s="35"/>
      <c r="CQ193" s="35"/>
      <c r="CR193" s="35"/>
      <c r="CS193" s="35"/>
      <c r="CT193" s="35"/>
      <c r="CU193" s="35"/>
      <c r="CV193" s="35"/>
      <c r="CW193" s="35"/>
      <c r="CX193" s="35"/>
      <c r="CY193" s="35"/>
      <c r="CZ193" s="35"/>
      <c r="DA193" s="35"/>
      <c r="DB193" s="35"/>
      <c r="DC193" s="35"/>
    </row>
    <row r="194" spans="1:107" s="24" customFormat="1" ht="15.75" hidden="1" customHeight="1" x14ac:dyDescent="0.25">
      <c r="A194" s="88" t="s">
        <v>11</v>
      </c>
      <c r="B194" s="88"/>
      <c r="C194" s="91" t="s">
        <v>12</v>
      </c>
      <c r="D194" s="91"/>
      <c r="E194" s="91"/>
      <c r="F194" s="91"/>
      <c r="G194" s="91"/>
      <c r="H194" s="91"/>
      <c r="I194" s="91"/>
      <c r="J194" s="91"/>
      <c r="K194" s="91"/>
      <c r="L194" s="91"/>
      <c r="M194" s="91"/>
      <c r="N194" s="91"/>
      <c r="O194" s="91"/>
      <c r="P194" s="91"/>
      <c r="Q194" s="91"/>
      <c r="R194" s="91"/>
      <c r="S194" s="76" t="s">
        <v>33</v>
      </c>
      <c r="T194" s="69"/>
      <c r="U194" s="69"/>
      <c r="V194" s="69"/>
      <c r="W194" s="69"/>
      <c r="X194" s="69"/>
      <c r="Y194" s="69"/>
      <c r="Z194" s="69"/>
      <c r="AA194" s="80" t="s">
        <v>91</v>
      </c>
      <c r="AB194" s="80"/>
      <c r="AC194" s="80"/>
      <c r="AD194" s="80"/>
      <c r="AE194" s="80"/>
      <c r="AF194" s="80"/>
      <c r="AG194" s="80"/>
      <c r="AH194" s="80"/>
      <c r="AI194" s="80" t="s">
        <v>99</v>
      </c>
      <c r="AJ194" s="80"/>
      <c r="AK194" s="80"/>
      <c r="AL194" s="80"/>
      <c r="AM194" s="80"/>
      <c r="AN194" s="80"/>
      <c r="AO194" s="80"/>
      <c r="AP194" s="80"/>
      <c r="AQ194" s="72" t="s">
        <v>103</v>
      </c>
      <c r="AR194" s="73"/>
      <c r="AS194" s="73"/>
      <c r="AT194" s="73"/>
      <c r="AU194" s="73"/>
      <c r="AV194" s="73"/>
      <c r="AW194" s="73"/>
      <c r="AX194" s="73"/>
      <c r="AY194" s="69" t="s">
        <v>19</v>
      </c>
      <c r="AZ194" s="69"/>
      <c r="BA194" s="69"/>
      <c r="BB194" s="69"/>
      <c r="BC194" s="69"/>
      <c r="BD194" s="69"/>
      <c r="BE194" s="69"/>
      <c r="BF194" s="69"/>
      <c r="BG194" s="69" t="s">
        <v>102</v>
      </c>
      <c r="BH194" s="84"/>
      <c r="BI194" s="84"/>
      <c r="BJ194" s="84"/>
      <c r="BK194" s="84"/>
      <c r="BL194" s="84"/>
      <c r="BM194" s="84"/>
      <c r="BN194" s="84"/>
      <c r="BO194" s="28"/>
      <c r="BP194" s="28"/>
      <c r="BQ194" s="28"/>
      <c r="BR194" s="34"/>
      <c r="BS194" s="34"/>
      <c r="BT194" s="34"/>
      <c r="BU194" s="34"/>
      <c r="BV194" s="34"/>
      <c r="BW194" s="34"/>
      <c r="BX194" s="34"/>
      <c r="BY194" s="34"/>
      <c r="BZ194" s="34"/>
      <c r="CA194" s="36" t="s">
        <v>100</v>
      </c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</row>
    <row r="195" spans="1:107" s="24" customFormat="1" ht="15.75" customHeight="1" x14ac:dyDescent="0.25">
      <c r="A195" s="88"/>
      <c r="B195" s="88"/>
      <c r="C195" s="91"/>
      <c r="D195" s="91"/>
      <c r="E195" s="91"/>
      <c r="F195" s="91"/>
      <c r="G195" s="91"/>
      <c r="H195" s="91"/>
      <c r="I195" s="91"/>
      <c r="J195" s="91"/>
      <c r="K195" s="91"/>
      <c r="L195" s="91"/>
      <c r="M195" s="91"/>
      <c r="N195" s="91"/>
      <c r="O195" s="91"/>
      <c r="P195" s="91"/>
      <c r="Q195" s="91"/>
      <c r="R195" s="91"/>
      <c r="S195" s="76"/>
      <c r="T195" s="69"/>
      <c r="U195" s="69"/>
      <c r="V195" s="69"/>
      <c r="W195" s="69"/>
      <c r="X195" s="69"/>
      <c r="Y195" s="69"/>
      <c r="Z195" s="69"/>
      <c r="AA195" s="72"/>
      <c r="AB195" s="77"/>
      <c r="AC195" s="77"/>
      <c r="AD195" s="77"/>
      <c r="AE195" s="77"/>
      <c r="AF195" s="77"/>
      <c r="AG195" s="77"/>
      <c r="AH195" s="77"/>
      <c r="AI195" s="78"/>
      <c r="AJ195" s="79"/>
      <c r="AK195" s="79"/>
      <c r="AL195" s="79"/>
      <c r="AM195" s="79"/>
      <c r="AN195" s="79"/>
      <c r="AO195" s="79"/>
      <c r="AP195" s="79"/>
      <c r="AQ195" s="78"/>
      <c r="AR195" s="79"/>
      <c r="AS195" s="79"/>
      <c r="AT195" s="79"/>
      <c r="AU195" s="79"/>
      <c r="AV195" s="79"/>
      <c r="AW195" s="79"/>
      <c r="AX195" s="7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28"/>
      <c r="BP195" s="28"/>
      <c r="BQ195" s="28"/>
      <c r="CA195" s="30" t="s">
        <v>92</v>
      </c>
    </row>
    <row r="196" spans="1:107" s="33" customFormat="1" ht="32.25" customHeight="1" x14ac:dyDescent="0.25">
      <c r="A196" s="90" t="s">
        <v>46</v>
      </c>
      <c r="B196" s="90"/>
      <c r="C196" s="83" t="s">
        <v>77</v>
      </c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70" t="s">
        <v>41</v>
      </c>
      <c r="T196" s="71"/>
      <c r="U196" s="71"/>
      <c r="V196" s="71"/>
      <c r="W196" s="71"/>
      <c r="X196" s="71"/>
      <c r="Y196" s="71"/>
      <c r="Z196" s="71"/>
      <c r="AA196" s="72">
        <v>0</v>
      </c>
      <c r="AB196" s="73"/>
      <c r="AC196" s="73"/>
      <c r="AD196" s="73"/>
      <c r="AE196" s="73"/>
      <c r="AF196" s="73"/>
      <c r="AG196" s="73"/>
      <c r="AH196" s="73"/>
      <c r="AI196" s="72">
        <v>0</v>
      </c>
      <c r="AJ196" s="73"/>
      <c r="AK196" s="73"/>
      <c r="AL196" s="73"/>
      <c r="AM196" s="73"/>
      <c r="AN196" s="73"/>
      <c r="AO196" s="73"/>
      <c r="AP196" s="73"/>
      <c r="AQ196" s="72">
        <f>AI196-AA196</f>
        <v>0</v>
      </c>
      <c r="AR196" s="73"/>
      <c r="AS196" s="73"/>
      <c r="AT196" s="73"/>
      <c r="AU196" s="73"/>
      <c r="AV196" s="73"/>
      <c r="AW196" s="73"/>
      <c r="AX196" s="73"/>
      <c r="AY196" s="74" t="s">
        <v>41</v>
      </c>
      <c r="AZ196" s="75"/>
      <c r="BA196" s="75"/>
      <c r="BB196" s="75"/>
      <c r="BC196" s="75"/>
      <c r="BD196" s="75"/>
      <c r="BE196" s="75"/>
      <c r="BF196" s="75"/>
      <c r="BG196" s="74" t="s">
        <v>41</v>
      </c>
      <c r="BH196" s="75"/>
      <c r="BI196" s="75"/>
      <c r="BJ196" s="75"/>
      <c r="BK196" s="75"/>
      <c r="BL196" s="75"/>
      <c r="BM196" s="75"/>
      <c r="BN196" s="75"/>
      <c r="BO196" s="32"/>
      <c r="BP196" s="32"/>
      <c r="BQ196" s="32"/>
    </row>
    <row r="197" spans="1:107" ht="15.75" customHeight="1" x14ac:dyDescent="0.2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</row>
    <row r="198" spans="1:107" ht="15.75" customHeight="1" x14ac:dyDescent="0.2">
      <c r="A198" s="38" t="s">
        <v>78</v>
      </c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</row>
    <row r="199" spans="1:107" ht="15.75" customHeight="1" x14ac:dyDescent="0.2">
      <c r="A199" s="214" t="s">
        <v>238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185"/>
      <c r="N199" s="185"/>
      <c r="O199" s="185"/>
      <c r="P199" s="185"/>
      <c r="Q199" s="185"/>
      <c r="R199" s="185"/>
      <c r="S199" s="185"/>
      <c r="T199" s="185"/>
      <c r="U199" s="185"/>
      <c r="V199" s="185"/>
      <c r="W199" s="185"/>
      <c r="X199" s="185"/>
      <c r="Y199" s="185"/>
      <c r="Z199" s="185"/>
      <c r="AA199" s="185"/>
      <c r="AB199" s="185"/>
      <c r="AC199" s="185"/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6"/>
      <c r="BO199" s="6"/>
      <c r="BP199" s="6"/>
      <c r="BQ199" s="6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  <c r="CP199" s="7"/>
      <c r="CQ199" s="7"/>
      <c r="CR199" s="7"/>
      <c r="CS199" s="7"/>
      <c r="CT199" s="7"/>
      <c r="CU199" s="7"/>
      <c r="CV199" s="7"/>
      <c r="CW199" s="7"/>
      <c r="CX199" s="7"/>
      <c r="CY199" s="7"/>
      <c r="CZ199" s="7"/>
      <c r="DA199" s="7"/>
      <c r="DB199" s="7"/>
      <c r="DC199" s="7"/>
    </row>
    <row r="200" spans="1:107" ht="15.75" customHeight="1" x14ac:dyDescent="0.2">
      <c r="A200" s="38" t="s">
        <v>79</v>
      </c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</row>
    <row r="201" spans="1:107" ht="15.75" customHeight="1" x14ac:dyDescent="0.2">
      <c r="A201" s="214" t="s">
        <v>239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185"/>
      <c r="N201" s="185"/>
      <c r="O201" s="185"/>
      <c r="P201" s="185"/>
      <c r="Q201" s="185"/>
      <c r="R201" s="185"/>
      <c r="S201" s="185"/>
      <c r="T201" s="185"/>
      <c r="U201" s="185"/>
      <c r="V201" s="185"/>
      <c r="W201" s="185"/>
      <c r="X201" s="185"/>
      <c r="Y201" s="185"/>
      <c r="Z201" s="185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6"/>
      <c r="BO201" s="6"/>
      <c r="BP201" s="6"/>
      <c r="BQ201" s="6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  <c r="CP201" s="7"/>
      <c r="CQ201" s="7"/>
      <c r="CR201" s="7"/>
      <c r="CS201" s="7"/>
      <c r="CT201" s="7"/>
      <c r="CU201" s="7"/>
      <c r="CV201" s="7"/>
      <c r="CW201" s="7"/>
      <c r="CX201" s="7"/>
      <c r="CY201" s="7"/>
      <c r="CZ201" s="7"/>
      <c r="DA201" s="7"/>
      <c r="DB201" s="7"/>
      <c r="DC201" s="7"/>
    </row>
    <row r="202" spans="1:107" ht="15.75" customHeight="1" x14ac:dyDescent="0.25">
      <c r="A202" s="24" t="s">
        <v>80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2"/>
      <c r="BG202" s="12"/>
      <c r="BH202" s="12"/>
      <c r="BI202" s="12"/>
      <c r="BJ202" s="12"/>
      <c r="BK202" s="12"/>
      <c r="BL202" s="12"/>
      <c r="BM202" s="12"/>
      <c r="BN202" s="12"/>
      <c r="BO202" s="12"/>
      <c r="BP202" s="12"/>
      <c r="BQ202" s="12"/>
    </row>
    <row r="203" spans="1:107" ht="15.75" customHeight="1" x14ac:dyDescent="0.2">
      <c r="A203" s="38" t="s">
        <v>81</v>
      </c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68"/>
      <c r="N203" s="68"/>
      <c r="O203" s="68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2"/>
      <c r="BG203" s="12"/>
      <c r="BH203" s="12"/>
      <c r="BI203" s="12"/>
      <c r="BJ203" s="12"/>
      <c r="BK203" s="12"/>
      <c r="BL203" s="12"/>
      <c r="BM203" s="12"/>
      <c r="BN203" s="12"/>
      <c r="BO203" s="12"/>
      <c r="BP203" s="12"/>
      <c r="BQ203" s="12"/>
    </row>
    <row r="204" spans="1:107" ht="15.75" customHeight="1" x14ac:dyDescent="0.2">
      <c r="A204" s="214" t="s">
        <v>240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185"/>
      <c r="N204" s="185"/>
      <c r="O204" s="185"/>
      <c r="P204" s="185"/>
      <c r="Q204" s="185"/>
      <c r="R204" s="185"/>
      <c r="S204" s="185"/>
      <c r="T204" s="185"/>
      <c r="U204" s="185"/>
      <c r="V204" s="185"/>
      <c r="W204" s="185"/>
      <c r="X204" s="185"/>
      <c r="Y204" s="185"/>
      <c r="Z204" s="185"/>
      <c r="AA204" s="185"/>
      <c r="AB204" s="185"/>
      <c r="AC204" s="185"/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6"/>
      <c r="BO204" s="12"/>
      <c r="BP204" s="12"/>
      <c r="BQ204" s="12"/>
    </row>
    <row r="205" spans="1:107" ht="15.75" customHeight="1" x14ac:dyDescent="0.2">
      <c r="A205" s="38" t="s">
        <v>82</v>
      </c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68"/>
      <c r="N205" s="68"/>
      <c r="O205" s="68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2"/>
      <c r="BG205" s="12"/>
      <c r="BH205" s="12"/>
      <c r="BI205" s="12"/>
      <c r="BJ205" s="12"/>
      <c r="BK205" s="12"/>
      <c r="BL205" s="12"/>
      <c r="BM205" s="12"/>
      <c r="BN205" s="12"/>
      <c r="BO205" s="12"/>
      <c r="BP205" s="12"/>
      <c r="BQ205" s="12"/>
    </row>
    <row r="206" spans="1:107" ht="38.25" customHeight="1" x14ac:dyDescent="0.2">
      <c r="A206" s="214" t="s">
        <v>241</v>
      </c>
      <c r="B206" s="185"/>
      <c r="C206" s="185"/>
      <c r="D206" s="185"/>
      <c r="E206" s="185"/>
      <c r="F206" s="185"/>
      <c r="G206" s="185"/>
      <c r="H206" s="185"/>
      <c r="I206" s="185"/>
      <c r="J206" s="185"/>
      <c r="K206" s="185"/>
      <c r="L206" s="185"/>
      <c r="M206" s="185"/>
      <c r="N206" s="185"/>
      <c r="O206" s="185"/>
      <c r="P206" s="185"/>
      <c r="Q206" s="185"/>
      <c r="R206" s="185"/>
      <c r="S206" s="185"/>
      <c r="T206" s="185"/>
      <c r="U206" s="185"/>
      <c r="V206" s="185"/>
      <c r="W206" s="185"/>
      <c r="X206" s="185"/>
      <c r="Y206" s="185"/>
      <c r="Z206" s="185"/>
      <c r="AA206" s="185"/>
      <c r="AB206" s="185"/>
      <c r="AC206" s="185"/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6"/>
      <c r="BO206" s="12"/>
      <c r="BP206" s="12"/>
      <c r="BQ206" s="12"/>
    </row>
    <row r="207" spans="1:107" ht="15.75" customHeight="1" x14ac:dyDescent="0.2">
      <c r="A207" s="38" t="s">
        <v>83</v>
      </c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68"/>
      <c r="N207" s="68"/>
      <c r="O207" s="68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2"/>
      <c r="BG207" s="12"/>
      <c r="BH207" s="12"/>
      <c r="BI207" s="12"/>
      <c r="BJ207" s="12"/>
      <c r="BK207" s="12"/>
      <c r="BL207" s="12"/>
      <c r="BM207" s="12"/>
      <c r="BN207" s="12"/>
      <c r="BO207" s="12"/>
      <c r="BP207" s="12"/>
      <c r="BQ207" s="12"/>
    </row>
    <row r="208" spans="1:107" ht="25.5" customHeight="1" x14ac:dyDescent="0.2">
      <c r="A208" s="214" t="s">
        <v>242</v>
      </c>
      <c r="B208" s="185"/>
      <c r="C208" s="185"/>
      <c r="D208" s="185"/>
      <c r="E208" s="185"/>
      <c r="F208" s="185"/>
      <c r="G208" s="185"/>
      <c r="H208" s="185"/>
      <c r="I208" s="185"/>
      <c r="J208" s="185"/>
      <c r="K208" s="185"/>
      <c r="L208" s="185"/>
      <c r="M208" s="185"/>
      <c r="N208" s="185"/>
      <c r="O208" s="185"/>
      <c r="P208" s="185"/>
      <c r="Q208" s="185"/>
      <c r="R208" s="185"/>
      <c r="S208" s="185"/>
      <c r="T208" s="185"/>
      <c r="U208" s="185"/>
      <c r="V208" s="185"/>
      <c r="W208" s="185"/>
      <c r="X208" s="185"/>
      <c r="Y208" s="185"/>
      <c r="Z208" s="185"/>
      <c r="AA208" s="185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6"/>
      <c r="BO208" s="12"/>
      <c r="BP208" s="12"/>
      <c r="BQ208" s="12"/>
    </row>
    <row r="209" spans="1:69" ht="15.75" customHeight="1" x14ac:dyDescent="0.2">
      <c r="A209" s="38" t="s">
        <v>84</v>
      </c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68"/>
      <c r="N209" s="68"/>
      <c r="O209" s="68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2"/>
      <c r="BG209" s="12"/>
      <c r="BH209" s="12"/>
      <c r="BI209" s="12"/>
      <c r="BJ209" s="12"/>
      <c r="BK209" s="12"/>
      <c r="BL209" s="12"/>
      <c r="BM209" s="12"/>
      <c r="BN209" s="12"/>
      <c r="BO209" s="12"/>
      <c r="BP209" s="12"/>
      <c r="BQ209" s="12"/>
    </row>
    <row r="210" spans="1:69" ht="15.75" customHeight="1" x14ac:dyDescent="0.2">
      <c r="A210" s="214" t="s">
        <v>243</v>
      </c>
      <c r="B210" s="185"/>
      <c r="C210" s="185"/>
      <c r="D210" s="185"/>
      <c r="E210" s="185"/>
      <c r="F210" s="185"/>
      <c r="G210" s="185"/>
      <c r="H210" s="185"/>
      <c r="I210" s="185"/>
      <c r="J210" s="185"/>
      <c r="K210" s="185"/>
      <c r="L210" s="185"/>
      <c r="M210" s="185"/>
      <c r="N210" s="185"/>
      <c r="O210" s="185"/>
      <c r="P210" s="185"/>
      <c r="Q210" s="185"/>
      <c r="R210" s="185"/>
      <c r="S210" s="185"/>
      <c r="T210" s="185"/>
      <c r="U210" s="185"/>
      <c r="V210" s="185"/>
      <c r="W210" s="185"/>
      <c r="X210" s="185"/>
      <c r="Y210" s="185"/>
      <c r="Z210" s="185"/>
      <c r="AA210" s="185"/>
      <c r="AB210" s="185"/>
      <c r="AC210" s="185"/>
      <c r="AD210" s="185"/>
      <c r="AE210" s="185"/>
      <c r="AF210" s="185"/>
      <c r="AG210" s="185"/>
      <c r="AH210" s="185"/>
      <c r="AI210" s="185"/>
      <c r="AJ210" s="185"/>
      <c r="AK210" s="185"/>
      <c r="AL210" s="185"/>
      <c r="AM210" s="185"/>
      <c r="AN210" s="185"/>
      <c r="AO210" s="185"/>
      <c r="AP210" s="185"/>
      <c r="AQ210" s="185"/>
      <c r="AR210" s="185"/>
      <c r="AS210" s="185"/>
      <c r="AT210" s="185"/>
      <c r="AU210" s="185"/>
      <c r="AV210" s="185"/>
      <c r="AW210" s="185"/>
      <c r="AX210" s="185"/>
      <c r="AY210" s="185"/>
      <c r="AZ210" s="185"/>
      <c r="BA210" s="185"/>
      <c r="BB210" s="185"/>
      <c r="BC210" s="185"/>
      <c r="BD210" s="185"/>
      <c r="BE210" s="185"/>
      <c r="BF210" s="185"/>
      <c r="BG210" s="185"/>
      <c r="BH210" s="185"/>
      <c r="BI210" s="185"/>
      <c r="BJ210" s="185"/>
      <c r="BK210" s="185"/>
      <c r="BL210" s="185"/>
      <c r="BM210" s="185"/>
      <c r="BN210" s="186"/>
      <c r="BO210" s="12"/>
      <c r="BP210" s="12"/>
      <c r="BQ210" s="12"/>
    </row>
    <row r="211" spans="1:69" ht="15.75" customHeight="1" x14ac:dyDescent="0.2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2"/>
      <c r="BG211" s="12"/>
      <c r="BH211" s="12"/>
      <c r="BI211" s="12"/>
      <c r="BJ211" s="12"/>
      <c r="BK211" s="12"/>
      <c r="BL211" s="12"/>
      <c r="BM211" s="12"/>
      <c r="BN211" s="12"/>
      <c r="BO211" s="12"/>
      <c r="BP211" s="12"/>
      <c r="BQ211" s="12"/>
    </row>
    <row r="212" spans="1:69" ht="42" customHeight="1" x14ac:dyDescent="0.25">
      <c r="A212" s="204" t="s">
        <v>219</v>
      </c>
      <c r="B212" s="205"/>
      <c r="C212" s="205"/>
      <c r="D212" s="205"/>
      <c r="E212" s="205"/>
      <c r="F212" s="205"/>
      <c r="G212" s="205"/>
      <c r="H212" s="205"/>
      <c r="I212" s="205"/>
      <c r="J212" s="205"/>
      <c r="K212" s="205"/>
      <c r="L212" s="205"/>
      <c r="M212" s="205"/>
      <c r="N212" s="205"/>
      <c r="O212" s="205"/>
      <c r="P212" s="205"/>
      <c r="Q212" s="205"/>
      <c r="R212" s="205"/>
      <c r="S212" s="205"/>
      <c r="T212" s="205"/>
      <c r="U212" s="205"/>
      <c r="V212" s="205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3"/>
      <c r="AO212" s="3"/>
      <c r="AP212" s="208" t="s">
        <v>221</v>
      </c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9" x14ac:dyDescent="0.2">
      <c r="W213" s="148" t="s">
        <v>6</v>
      </c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8"/>
      <c r="AK213" s="148"/>
      <c r="AL213" s="148"/>
      <c r="AM213" s="148"/>
      <c r="AN213" s="4"/>
      <c r="AO213" s="4"/>
      <c r="AP213" s="148" t="s">
        <v>32</v>
      </c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6" spans="1:69" ht="31.5" customHeight="1" x14ac:dyDescent="0.25">
      <c r="A216" s="206" t="s">
        <v>220</v>
      </c>
      <c r="B216" s="207"/>
      <c r="C216" s="207"/>
      <c r="D216" s="207"/>
      <c r="E216" s="207"/>
      <c r="F216" s="207"/>
      <c r="G216" s="207"/>
      <c r="H216" s="207"/>
      <c r="I216" s="207"/>
      <c r="J216" s="207"/>
      <c r="K216" s="207"/>
      <c r="L216" s="207"/>
      <c r="M216" s="207"/>
      <c r="N216" s="207"/>
      <c r="O216" s="207"/>
      <c r="P216" s="207"/>
      <c r="Q216" s="207"/>
      <c r="R216" s="207"/>
      <c r="S216" s="207"/>
      <c r="T216" s="207"/>
      <c r="U216" s="207"/>
      <c r="V216" s="207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3"/>
      <c r="AO216" s="3"/>
      <c r="AP216" s="210" t="s">
        <v>222</v>
      </c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1"/>
      <c r="BF216" s="211"/>
      <c r="BG216" s="211"/>
      <c r="BH216" s="211"/>
    </row>
    <row r="217" spans="1:69" x14ac:dyDescent="0.2">
      <c r="W217" s="148" t="s">
        <v>6</v>
      </c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  <c r="AM217" s="148"/>
      <c r="AN217" s="4"/>
      <c r="AO217" s="4"/>
      <c r="AP217" s="148" t="s">
        <v>32</v>
      </c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</sheetData>
  <mergeCells count="1126">
    <mergeCell ref="C141:BQ141"/>
    <mergeCell ref="C143:BQ143"/>
    <mergeCell ref="C145:BQ145"/>
    <mergeCell ref="C147:BQ147"/>
    <mergeCell ref="C150:BQ150"/>
    <mergeCell ref="C152:BQ152"/>
    <mergeCell ref="A178:B178"/>
    <mergeCell ref="C178:BQ178"/>
    <mergeCell ref="AP177:AT177"/>
    <mergeCell ref="AU177:AY177"/>
    <mergeCell ref="AZ177:BC177"/>
    <mergeCell ref="BD177:BH177"/>
    <mergeCell ref="BI177:BM177"/>
    <mergeCell ref="BN177:BQ177"/>
    <mergeCell ref="A177:B177"/>
    <mergeCell ref="C177:Z177"/>
    <mergeCell ref="AA177:AE177"/>
    <mergeCell ref="AF177:AJ177"/>
    <mergeCell ref="AK177:AO177"/>
    <mergeCell ref="A176:B176"/>
    <mergeCell ref="C176:BQ176"/>
    <mergeCell ref="AP175:AT175"/>
    <mergeCell ref="AU175:AY175"/>
    <mergeCell ref="AZ175:BC175"/>
    <mergeCell ref="BD175:BH175"/>
    <mergeCell ref="BI175:BM175"/>
    <mergeCell ref="BN175:BQ175"/>
    <mergeCell ref="A175:B175"/>
    <mergeCell ref="C175:Z175"/>
    <mergeCell ref="AA175:AE175"/>
    <mergeCell ref="AF175:AJ175"/>
    <mergeCell ref="AK175:AO175"/>
    <mergeCell ref="A174:B174"/>
    <mergeCell ref="C174:BQ174"/>
    <mergeCell ref="AP173:AT173"/>
    <mergeCell ref="AU173:AY173"/>
    <mergeCell ref="AZ173:BC173"/>
    <mergeCell ref="BD173:BH173"/>
    <mergeCell ref="BI173:BM173"/>
    <mergeCell ref="BN173:BQ173"/>
    <mergeCell ref="A173:B173"/>
    <mergeCell ref="C173:Z173"/>
    <mergeCell ref="AA173:AE173"/>
    <mergeCell ref="AF173:AJ173"/>
    <mergeCell ref="AK173:AO173"/>
    <mergeCell ref="A172:B172"/>
    <mergeCell ref="C172:BQ172"/>
    <mergeCell ref="AP171:AT171"/>
    <mergeCell ref="AU171:AY171"/>
    <mergeCell ref="AZ171:BC171"/>
    <mergeCell ref="BD171:BH171"/>
    <mergeCell ref="BI171:BM171"/>
    <mergeCell ref="BN171:BQ171"/>
    <mergeCell ref="AU170:AY170"/>
    <mergeCell ref="AZ170:BC170"/>
    <mergeCell ref="BD170:BH170"/>
    <mergeCell ref="BI170:BM170"/>
    <mergeCell ref="BN170:BQ170"/>
    <mergeCell ref="A171:B171"/>
    <mergeCell ref="C171:Z171"/>
    <mergeCell ref="AA171:AE171"/>
    <mergeCell ref="AF171:AJ171"/>
    <mergeCell ref="AK171:AO171"/>
    <mergeCell ref="A170:B170"/>
    <mergeCell ref="C170:Z170"/>
    <mergeCell ref="AA170:AE170"/>
    <mergeCell ref="AF170:AJ170"/>
    <mergeCell ref="AK170:AO170"/>
    <mergeCell ref="AP170:AT170"/>
    <mergeCell ref="C169:BQ169"/>
    <mergeCell ref="AU168:AY168"/>
    <mergeCell ref="AZ168:BC168"/>
    <mergeCell ref="BD168:BH168"/>
    <mergeCell ref="BI168:BM168"/>
    <mergeCell ref="BN168:BQ168"/>
    <mergeCell ref="A169:B169"/>
    <mergeCell ref="A168:B168"/>
    <mergeCell ref="C168:Z168"/>
    <mergeCell ref="AA168:AE168"/>
    <mergeCell ref="AF168:AJ168"/>
    <mergeCell ref="AK168:AO168"/>
    <mergeCell ref="AP168:AT168"/>
    <mergeCell ref="C167:BQ167"/>
    <mergeCell ref="AU166:AY166"/>
    <mergeCell ref="AZ166:BC166"/>
    <mergeCell ref="BD166:BH166"/>
    <mergeCell ref="BI166:BM166"/>
    <mergeCell ref="BN166:BQ166"/>
    <mergeCell ref="A167:B167"/>
    <mergeCell ref="A166:B166"/>
    <mergeCell ref="C166:Z166"/>
    <mergeCell ref="AA166:AE166"/>
    <mergeCell ref="AF166:AJ166"/>
    <mergeCell ref="AK166:AO166"/>
    <mergeCell ref="AP166:AT166"/>
    <mergeCell ref="C165:BQ165"/>
    <mergeCell ref="AU164:AY164"/>
    <mergeCell ref="AZ164:BC164"/>
    <mergeCell ref="BD164:BH164"/>
    <mergeCell ref="BI164:BM164"/>
    <mergeCell ref="BN164:BQ164"/>
    <mergeCell ref="A165:B165"/>
    <mergeCell ref="A164:B164"/>
    <mergeCell ref="C164:Z164"/>
    <mergeCell ref="AA164:AE164"/>
    <mergeCell ref="AF164:AJ164"/>
    <mergeCell ref="AK164:AO164"/>
    <mergeCell ref="AP164:AT164"/>
    <mergeCell ref="C163:BQ163"/>
    <mergeCell ref="AU162:AY162"/>
    <mergeCell ref="AZ162:BC162"/>
    <mergeCell ref="BD162:BH162"/>
    <mergeCell ref="BI162:BM162"/>
    <mergeCell ref="BN162:BQ162"/>
    <mergeCell ref="A163:B163"/>
    <mergeCell ref="A162:B162"/>
    <mergeCell ref="C162:Z162"/>
    <mergeCell ref="AA162:AE162"/>
    <mergeCell ref="AF162:AJ162"/>
    <mergeCell ref="AK162:AO162"/>
    <mergeCell ref="AP162:AT162"/>
    <mergeCell ref="C161:BQ161"/>
    <mergeCell ref="AU160:AY160"/>
    <mergeCell ref="AZ160:BC160"/>
    <mergeCell ref="BD160:BH160"/>
    <mergeCell ref="BI160:BM160"/>
    <mergeCell ref="BN160:BQ160"/>
    <mergeCell ref="A161:B161"/>
    <mergeCell ref="A160:B160"/>
    <mergeCell ref="C160:Z160"/>
    <mergeCell ref="AA160:AE160"/>
    <mergeCell ref="AF160:AJ160"/>
    <mergeCell ref="AK160:AO160"/>
    <mergeCell ref="AP160:AT160"/>
    <mergeCell ref="AP159:AT159"/>
    <mergeCell ref="AU159:AY159"/>
    <mergeCell ref="AZ159:BC159"/>
    <mergeCell ref="BD159:BH159"/>
    <mergeCell ref="BI159:BM159"/>
    <mergeCell ref="BN159:BQ159"/>
    <mergeCell ref="A159:B159"/>
    <mergeCell ref="C159:Z159"/>
    <mergeCell ref="AA159:AE159"/>
    <mergeCell ref="AF159:AJ159"/>
    <mergeCell ref="AK159:AO159"/>
    <mergeCell ref="A158:B158"/>
    <mergeCell ref="C158:BQ158"/>
    <mergeCell ref="AP157:AT157"/>
    <mergeCell ref="AU157:AY157"/>
    <mergeCell ref="AZ157:BC157"/>
    <mergeCell ref="BD157:BH157"/>
    <mergeCell ref="BI157:BM157"/>
    <mergeCell ref="BN157:BQ157"/>
    <mergeCell ref="A157:B157"/>
    <mergeCell ref="C157:Z157"/>
    <mergeCell ref="AA157:AE157"/>
    <mergeCell ref="AF157:AJ157"/>
    <mergeCell ref="AK157:AO157"/>
    <mergeCell ref="A156:B156"/>
    <mergeCell ref="C156:BQ156"/>
    <mergeCell ref="AP155:AT155"/>
    <mergeCell ref="AU155:AY155"/>
    <mergeCell ref="AZ155:BC155"/>
    <mergeCell ref="BD155:BH155"/>
    <mergeCell ref="BI155:BM155"/>
    <mergeCell ref="BN155:BQ155"/>
    <mergeCell ref="A155:B155"/>
    <mergeCell ref="C155:Z155"/>
    <mergeCell ref="AA155:AE155"/>
    <mergeCell ref="AF155:AJ155"/>
    <mergeCell ref="AK155:AO155"/>
    <mergeCell ref="A154:B154"/>
    <mergeCell ref="C154:BQ154"/>
    <mergeCell ref="AP153:AT153"/>
    <mergeCell ref="AU153:AY153"/>
    <mergeCell ref="AZ153:BC153"/>
    <mergeCell ref="BD153:BH153"/>
    <mergeCell ref="BI153:BM153"/>
    <mergeCell ref="BN153:BQ153"/>
    <mergeCell ref="A153:B153"/>
    <mergeCell ref="C153:Z153"/>
    <mergeCell ref="AA153:AE153"/>
    <mergeCell ref="AF153:AJ153"/>
    <mergeCell ref="AK153:AO153"/>
    <mergeCell ref="A152:B152"/>
    <mergeCell ref="AP151:AT151"/>
    <mergeCell ref="AU151:AY151"/>
    <mergeCell ref="AZ151:BC151"/>
    <mergeCell ref="BD151:BH151"/>
    <mergeCell ref="BI151:BM151"/>
    <mergeCell ref="BN151:BQ151"/>
    <mergeCell ref="A151:B151"/>
    <mergeCell ref="C151:Z151"/>
    <mergeCell ref="AA151:AE151"/>
    <mergeCell ref="AF151:AJ151"/>
    <mergeCell ref="AK151:AO151"/>
    <mergeCell ref="A150:B150"/>
    <mergeCell ref="AP149:AT149"/>
    <mergeCell ref="AU149:AY149"/>
    <mergeCell ref="AZ149:BC149"/>
    <mergeCell ref="BD149:BH149"/>
    <mergeCell ref="BI149:BM149"/>
    <mergeCell ref="BN149:BQ149"/>
    <mergeCell ref="AU148:AY148"/>
    <mergeCell ref="AZ148:BC148"/>
    <mergeCell ref="BD148:BH148"/>
    <mergeCell ref="BI148:BM148"/>
    <mergeCell ref="BN148:BQ148"/>
    <mergeCell ref="A149:B149"/>
    <mergeCell ref="C149:Z149"/>
    <mergeCell ref="AA149:AE149"/>
    <mergeCell ref="AF149:AJ149"/>
    <mergeCell ref="AK149:AO149"/>
    <mergeCell ref="A148:B148"/>
    <mergeCell ref="C148:Z148"/>
    <mergeCell ref="AA148:AE148"/>
    <mergeCell ref="AF148:AJ148"/>
    <mergeCell ref="AK148:AO148"/>
    <mergeCell ref="AP148:AT148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AU144:AY144"/>
    <mergeCell ref="AZ144:BC144"/>
    <mergeCell ref="BD144:BH144"/>
    <mergeCell ref="BI144:BM144"/>
    <mergeCell ref="BN144:BQ144"/>
    <mergeCell ref="A145:B145"/>
    <mergeCell ref="A144:B144"/>
    <mergeCell ref="C144:Z144"/>
    <mergeCell ref="AA144:AE144"/>
    <mergeCell ref="AF144:AJ144"/>
    <mergeCell ref="AK144:AO144"/>
    <mergeCell ref="AP144:AT144"/>
    <mergeCell ref="AU142:AY142"/>
    <mergeCell ref="AZ142:BC142"/>
    <mergeCell ref="BD142:BH142"/>
    <mergeCell ref="BI142:BM142"/>
    <mergeCell ref="BN142:BQ142"/>
    <mergeCell ref="A143:B143"/>
    <mergeCell ref="A142:B142"/>
    <mergeCell ref="C142:Z142"/>
    <mergeCell ref="AA142:AE142"/>
    <mergeCell ref="AF142:AJ142"/>
    <mergeCell ref="AK142:AO142"/>
    <mergeCell ref="AP142:AT142"/>
    <mergeCell ref="BD140:BH140"/>
    <mergeCell ref="BI140:BM140"/>
    <mergeCell ref="BN140:BQ140"/>
    <mergeCell ref="A141:B141"/>
    <mergeCell ref="BI139:BM139"/>
    <mergeCell ref="BN139:BQ139"/>
    <mergeCell ref="A140:B140"/>
    <mergeCell ref="C140:Z140"/>
    <mergeCell ref="AA140:AE140"/>
    <mergeCell ref="AF140:AJ140"/>
    <mergeCell ref="AK140:AO140"/>
    <mergeCell ref="AP140:AT140"/>
    <mergeCell ref="AU140:AY140"/>
    <mergeCell ref="AZ140:BC140"/>
    <mergeCell ref="C130:BQ130"/>
    <mergeCell ref="C132:BQ132"/>
    <mergeCell ref="C134:BQ134"/>
    <mergeCell ref="C136:BQ136"/>
    <mergeCell ref="A139:B139"/>
    <mergeCell ref="C139:Z139"/>
    <mergeCell ref="AA139:AE139"/>
    <mergeCell ref="AF139:AJ139"/>
    <mergeCell ref="AK139:AO139"/>
    <mergeCell ref="AP139:AT139"/>
    <mergeCell ref="A136:B136"/>
    <mergeCell ref="AP135:AT135"/>
    <mergeCell ref="AU135:AY135"/>
    <mergeCell ref="AZ135:BC135"/>
    <mergeCell ref="BD135:BH135"/>
    <mergeCell ref="BI135:BM135"/>
    <mergeCell ref="BN135:BQ135"/>
    <mergeCell ref="A135:B135"/>
    <mergeCell ref="C135:Z135"/>
    <mergeCell ref="AA135:AE135"/>
    <mergeCell ref="AF135:AJ135"/>
    <mergeCell ref="AK135:AO135"/>
    <mergeCell ref="A134:B134"/>
    <mergeCell ref="AP133:AT133"/>
    <mergeCell ref="AU133:AY133"/>
    <mergeCell ref="AZ133:BC133"/>
    <mergeCell ref="BD133:BH133"/>
    <mergeCell ref="BI133:BM133"/>
    <mergeCell ref="BN133:BQ133"/>
    <mergeCell ref="A133:B133"/>
    <mergeCell ref="C133:Z133"/>
    <mergeCell ref="AA133:AE133"/>
    <mergeCell ref="AF133:AJ133"/>
    <mergeCell ref="AK133:AO133"/>
    <mergeCell ref="AZ131:BC131"/>
    <mergeCell ref="BD131:BH131"/>
    <mergeCell ref="BI131:BM131"/>
    <mergeCell ref="BN131:BQ131"/>
    <mergeCell ref="A132:B132"/>
    <mergeCell ref="A131:B131"/>
    <mergeCell ref="C131:Z131"/>
    <mergeCell ref="AA131:AE131"/>
    <mergeCell ref="AF131:AJ131"/>
    <mergeCell ref="AK131:AO131"/>
    <mergeCell ref="AP131:AT131"/>
    <mergeCell ref="AU131:AY131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C72:BQ72"/>
    <mergeCell ref="C74:BQ74"/>
    <mergeCell ref="C76:BQ76"/>
    <mergeCell ref="C78:BQ78"/>
    <mergeCell ref="C80:BQ80"/>
    <mergeCell ref="C117:BQ117"/>
    <mergeCell ref="AS116:AW116"/>
    <mergeCell ref="AX116:BB116"/>
    <mergeCell ref="BC116:BG116"/>
    <mergeCell ref="BH116:BL116"/>
    <mergeCell ref="BM116:BQ116"/>
    <mergeCell ref="A117:B117"/>
    <mergeCell ref="A116:B116"/>
    <mergeCell ref="C116:X116"/>
    <mergeCell ref="Y116:AC116"/>
    <mergeCell ref="AD116:AH116"/>
    <mergeCell ref="AI116:AM116"/>
    <mergeCell ref="AN116:AR116"/>
    <mergeCell ref="C115:BQ115"/>
    <mergeCell ref="AS114:AW114"/>
    <mergeCell ref="AX114:BB114"/>
    <mergeCell ref="BC114:BG114"/>
    <mergeCell ref="BH114:BL114"/>
    <mergeCell ref="BM114:BQ114"/>
    <mergeCell ref="A115:B115"/>
    <mergeCell ref="A114:B114"/>
    <mergeCell ref="C114:X114"/>
    <mergeCell ref="Y114:AC114"/>
    <mergeCell ref="AD114:AH114"/>
    <mergeCell ref="AI114:AM114"/>
    <mergeCell ref="AN114:AR114"/>
    <mergeCell ref="C113:BQ113"/>
    <mergeCell ref="AS112:AW112"/>
    <mergeCell ref="AX112:BB112"/>
    <mergeCell ref="BC112:BG112"/>
    <mergeCell ref="BH112:BL112"/>
    <mergeCell ref="BM112:BQ112"/>
    <mergeCell ref="A113:B113"/>
    <mergeCell ref="A112:B112"/>
    <mergeCell ref="C112:X112"/>
    <mergeCell ref="Y112:AC112"/>
    <mergeCell ref="AD112:AH112"/>
    <mergeCell ref="AI112:AM112"/>
    <mergeCell ref="AN112:AR112"/>
    <mergeCell ref="C111:BQ111"/>
    <mergeCell ref="AS110:AW110"/>
    <mergeCell ref="AX110:BB110"/>
    <mergeCell ref="BC110:BG110"/>
    <mergeCell ref="BH110:BL110"/>
    <mergeCell ref="BM110:BQ110"/>
    <mergeCell ref="A111:B111"/>
    <mergeCell ref="A110:B110"/>
    <mergeCell ref="C110:X110"/>
    <mergeCell ref="Y110:AC110"/>
    <mergeCell ref="AD110:AH110"/>
    <mergeCell ref="AI110:AM110"/>
    <mergeCell ref="AN110:AR110"/>
    <mergeCell ref="C109:BQ109"/>
    <mergeCell ref="AS108:AW108"/>
    <mergeCell ref="AX108:BB108"/>
    <mergeCell ref="BC108:BG108"/>
    <mergeCell ref="BH108:BL108"/>
    <mergeCell ref="BM108:BQ108"/>
    <mergeCell ref="A109:B109"/>
    <mergeCell ref="A108:B108"/>
    <mergeCell ref="C108:X108"/>
    <mergeCell ref="Y108:AC108"/>
    <mergeCell ref="AD108:AH108"/>
    <mergeCell ref="AI108:AM108"/>
    <mergeCell ref="AN108:AR108"/>
    <mergeCell ref="AN107:AR107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101:B101"/>
    <mergeCell ref="C101:X101"/>
    <mergeCell ref="Y101:AC101"/>
    <mergeCell ref="AD101:AH101"/>
    <mergeCell ref="AI101:AM101"/>
    <mergeCell ref="A100:B100"/>
    <mergeCell ref="C100:BQ100"/>
    <mergeCell ref="AN99:AR99"/>
    <mergeCell ref="AS99:AW99"/>
    <mergeCell ref="AX99:BB99"/>
    <mergeCell ref="BC99:BG99"/>
    <mergeCell ref="BH99:BL99"/>
    <mergeCell ref="BM99:BQ99"/>
    <mergeCell ref="A99:B99"/>
    <mergeCell ref="C99:X99"/>
    <mergeCell ref="Y99:AC99"/>
    <mergeCell ref="AD99:AH99"/>
    <mergeCell ref="AI99:AM99"/>
    <mergeCell ref="A98:B98"/>
    <mergeCell ref="C98:BQ98"/>
    <mergeCell ref="AN97:AR97"/>
    <mergeCell ref="AS97:AW97"/>
    <mergeCell ref="AX97:BB97"/>
    <mergeCell ref="BC97:BG97"/>
    <mergeCell ref="BH97:BL97"/>
    <mergeCell ref="BM97:BQ97"/>
    <mergeCell ref="A97:B97"/>
    <mergeCell ref="C97:X97"/>
    <mergeCell ref="Y97:AC97"/>
    <mergeCell ref="AD97:AH97"/>
    <mergeCell ref="AI97:AM97"/>
    <mergeCell ref="A96:B96"/>
    <mergeCell ref="C96:BQ96"/>
    <mergeCell ref="AN95:AR95"/>
    <mergeCell ref="AS95:AW95"/>
    <mergeCell ref="AX95:BB95"/>
    <mergeCell ref="BC95:BG95"/>
    <mergeCell ref="BH95:BL95"/>
    <mergeCell ref="BM95:BQ95"/>
    <mergeCell ref="AS94:AW94"/>
    <mergeCell ref="AX94:BB94"/>
    <mergeCell ref="BC94:BG94"/>
    <mergeCell ref="BH94:BL94"/>
    <mergeCell ref="BM94:BQ94"/>
    <mergeCell ref="A95:B95"/>
    <mergeCell ref="C95:X95"/>
    <mergeCell ref="Y95:AC95"/>
    <mergeCell ref="AD95:AH95"/>
    <mergeCell ref="AI95:AM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C32:BQ32"/>
    <mergeCell ref="C34:BQ34"/>
    <mergeCell ref="C36:BQ36"/>
    <mergeCell ref="C38:BQ38"/>
    <mergeCell ref="A70:B70"/>
    <mergeCell ref="C70:X70"/>
    <mergeCell ref="Y70:AC70"/>
    <mergeCell ref="AD70:AH70"/>
    <mergeCell ref="AI70:AM70"/>
    <mergeCell ref="AN70:AR70"/>
    <mergeCell ref="A38:B38"/>
    <mergeCell ref="AP37:AT37"/>
    <mergeCell ref="AU37:AY37"/>
    <mergeCell ref="AZ37:BC37"/>
    <mergeCell ref="BD37:BH37"/>
    <mergeCell ref="BI37:BM37"/>
    <mergeCell ref="BN37:BQ37"/>
    <mergeCell ref="A37:B37"/>
    <mergeCell ref="C37:Z37"/>
    <mergeCell ref="AA37:AE37"/>
    <mergeCell ref="AF37:AJ37"/>
    <mergeCell ref="AK37:AO37"/>
    <mergeCell ref="A36:B36"/>
    <mergeCell ref="AP35:AT35"/>
    <mergeCell ref="AU35:AY35"/>
    <mergeCell ref="AZ35:BC35"/>
    <mergeCell ref="BD35:BH35"/>
    <mergeCell ref="BI35:BM35"/>
    <mergeCell ref="BN35:BQ35"/>
    <mergeCell ref="A35:B35"/>
    <mergeCell ref="C35:Z35"/>
    <mergeCell ref="AA35:AE35"/>
    <mergeCell ref="AF35:AJ35"/>
    <mergeCell ref="AK35:AO35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61:BN61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42:BN42"/>
    <mergeCell ref="A40:BN40"/>
    <mergeCell ref="AN69:AR69"/>
    <mergeCell ref="AS69:AW69"/>
    <mergeCell ref="A58:BN58"/>
    <mergeCell ref="AZ30:BC30"/>
    <mergeCell ref="C43:R43"/>
    <mergeCell ref="BM66:BQ66"/>
    <mergeCell ref="BH66:BL66"/>
    <mergeCell ref="AD66:AH66"/>
    <mergeCell ref="AX66:BB66"/>
    <mergeCell ref="X44:AB44"/>
    <mergeCell ref="AC44:AH44"/>
    <mergeCell ref="BI44:BN44"/>
    <mergeCell ref="BD44:BH44"/>
    <mergeCell ref="AY44:BC44"/>
    <mergeCell ref="AI44:AM44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9:BB69"/>
    <mergeCell ref="AU17:BB17"/>
    <mergeCell ref="AN44:AR44"/>
    <mergeCell ref="AS44:AX44"/>
    <mergeCell ref="AU30:AY30"/>
    <mergeCell ref="A43:B43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5:BQ65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7:BL67"/>
    <mergeCell ref="BM67:BQ67"/>
    <mergeCell ref="BM68:BQ68"/>
    <mergeCell ref="BH68:BL68"/>
    <mergeCell ref="A28:B28"/>
    <mergeCell ref="AO2:BL6"/>
    <mergeCell ref="A7:BL7"/>
    <mergeCell ref="A8:BL8"/>
    <mergeCell ref="A9:BL9"/>
    <mergeCell ref="A23:BL23"/>
    <mergeCell ref="AX68:BB68"/>
    <mergeCell ref="AX67:BB67"/>
    <mergeCell ref="AS67:AW67"/>
    <mergeCell ref="AI68:AM68"/>
    <mergeCell ref="AN68:AR68"/>
    <mergeCell ref="AS68:AW68"/>
    <mergeCell ref="A29:B29"/>
    <mergeCell ref="AF29:AJ29"/>
    <mergeCell ref="AZ29:BC29"/>
    <mergeCell ref="AU29:AY29"/>
    <mergeCell ref="AA29:AE29"/>
    <mergeCell ref="C29:Z29"/>
    <mergeCell ref="AK29:AO29"/>
    <mergeCell ref="BM69:BQ69"/>
    <mergeCell ref="BH69:BL69"/>
    <mergeCell ref="AI69:AM69"/>
    <mergeCell ref="BD137:BH137"/>
    <mergeCell ref="BI137:BM137"/>
    <mergeCell ref="AP137:AT137"/>
    <mergeCell ref="AU137:AY137"/>
    <mergeCell ref="AZ137:BC137"/>
    <mergeCell ref="AK125:AO125"/>
    <mergeCell ref="AP125:AT125"/>
    <mergeCell ref="W212:AM212"/>
    <mergeCell ref="A69:B69"/>
    <mergeCell ref="AD69:AH69"/>
    <mergeCell ref="BC69:BG69"/>
    <mergeCell ref="AU125:AY125"/>
    <mergeCell ref="AZ125:BC125"/>
    <mergeCell ref="AZ126:BC126"/>
    <mergeCell ref="AZ127:BC127"/>
    <mergeCell ref="AK127:AO127"/>
    <mergeCell ref="AF137:AJ137"/>
    <mergeCell ref="BN137:BQ137"/>
    <mergeCell ref="AP217:BH217"/>
    <mergeCell ref="A216:V216"/>
    <mergeCell ref="W216:AM216"/>
    <mergeCell ref="AP216:BH216"/>
    <mergeCell ref="W217:AM217"/>
    <mergeCell ref="AP213:BH213"/>
    <mergeCell ref="W213:AM213"/>
    <mergeCell ref="A212:V212"/>
    <mergeCell ref="A138:B138"/>
    <mergeCell ref="A65:B66"/>
    <mergeCell ref="BC67:BG67"/>
    <mergeCell ref="Y68:AC68"/>
    <mergeCell ref="BC68:BG68"/>
    <mergeCell ref="BC66:BG66"/>
    <mergeCell ref="AD68:AH68"/>
    <mergeCell ref="AI67:AM67"/>
    <mergeCell ref="AS66:AW66"/>
    <mergeCell ref="AN66:AR66"/>
    <mergeCell ref="AI66:AM66"/>
    <mergeCell ref="AP212:BH212"/>
    <mergeCell ref="AN65:BB65"/>
    <mergeCell ref="A63:BQ63"/>
    <mergeCell ref="A68:B68"/>
    <mergeCell ref="Y69:AC69"/>
    <mergeCell ref="AA138:AE138"/>
    <mergeCell ref="AF138:AJ138"/>
    <mergeCell ref="A67:B67"/>
    <mergeCell ref="Y66:AC66"/>
    <mergeCell ref="A122:BQ122"/>
    <mergeCell ref="A46:BN46"/>
    <mergeCell ref="S44:W44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43:AH43"/>
    <mergeCell ref="AI43:AX43"/>
    <mergeCell ref="AP28:AT28"/>
    <mergeCell ref="AU28:AY28"/>
    <mergeCell ref="AY43:BN43"/>
    <mergeCell ref="AZ28:BC28"/>
    <mergeCell ref="BD28:BH28"/>
    <mergeCell ref="BI29:BM29"/>
    <mergeCell ref="BD29:BH29"/>
    <mergeCell ref="BN29:BQ29"/>
    <mergeCell ref="A44:B44"/>
    <mergeCell ref="A45:B45"/>
    <mergeCell ref="C57:R57"/>
    <mergeCell ref="C44:R44"/>
    <mergeCell ref="A49:BN49"/>
    <mergeCell ref="A53:B53"/>
    <mergeCell ref="A54:B54"/>
    <mergeCell ref="S57:AH57"/>
    <mergeCell ref="AI57:AX57"/>
    <mergeCell ref="AY57:BN57"/>
    <mergeCell ref="A47:B47"/>
    <mergeCell ref="A50:B50"/>
    <mergeCell ref="AY45:BN45"/>
    <mergeCell ref="A55:B55"/>
    <mergeCell ref="C45:R45"/>
    <mergeCell ref="C47:R47"/>
    <mergeCell ref="C50:R50"/>
    <mergeCell ref="C52:R52"/>
    <mergeCell ref="C53:R53"/>
    <mergeCell ref="A52:B52"/>
    <mergeCell ref="S45:AH45"/>
    <mergeCell ref="S47:AH47"/>
    <mergeCell ref="S50:AH50"/>
    <mergeCell ref="S52:AH52"/>
    <mergeCell ref="A51:XFD51"/>
    <mergeCell ref="AI45:AX45"/>
    <mergeCell ref="AI47:AX47"/>
    <mergeCell ref="AI50:AX50"/>
    <mergeCell ref="AI52:AX52"/>
    <mergeCell ref="AY47:BN47"/>
    <mergeCell ref="AI54:AX54"/>
    <mergeCell ref="AI55:AX55"/>
    <mergeCell ref="A57:B57"/>
    <mergeCell ref="C54:R54"/>
    <mergeCell ref="C55:R55"/>
    <mergeCell ref="S53:AH53"/>
    <mergeCell ref="S54:AH54"/>
    <mergeCell ref="S55:AH55"/>
    <mergeCell ref="A56:BN56"/>
    <mergeCell ref="A60:B60"/>
    <mergeCell ref="C59:R59"/>
    <mergeCell ref="C60:R60"/>
    <mergeCell ref="A59:B59"/>
    <mergeCell ref="AY55:BN55"/>
    <mergeCell ref="AY50:BN50"/>
    <mergeCell ref="AY52:BN52"/>
    <mergeCell ref="AY53:BN53"/>
    <mergeCell ref="AY54:BN54"/>
    <mergeCell ref="AI53:AX53"/>
    <mergeCell ref="AY60:BN60"/>
    <mergeCell ref="S60:AH60"/>
    <mergeCell ref="AI59:AX59"/>
    <mergeCell ref="AI60:AX60"/>
    <mergeCell ref="S59:AH59"/>
    <mergeCell ref="AY59:BN59"/>
    <mergeCell ref="A123:BQ123"/>
    <mergeCell ref="A124:B125"/>
    <mergeCell ref="C124:Z125"/>
    <mergeCell ref="AA124:AO124"/>
    <mergeCell ref="AP124:BC124"/>
    <mergeCell ref="BD124:BQ124"/>
    <mergeCell ref="AA125:AE125"/>
    <mergeCell ref="AF125:AJ125"/>
    <mergeCell ref="BD125:BH125"/>
    <mergeCell ref="BI125:BM125"/>
    <mergeCell ref="BN125:BQ125"/>
    <mergeCell ref="A126:B126"/>
    <mergeCell ref="C126:Z126"/>
    <mergeCell ref="AA126:AE126"/>
    <mergeCell ref="AF126:AJ126"/>
    <mergeCell ref="AK126:AO126"/>
    <mergeCell ref="AP126:AT126"/>
    <mergeCell ref="AU126:AY126"/>
    <mergeCell ref="BD126:BH126"/>
    <mergeCell ref="BI126:BM126"/>
    <mergeCell ref="AP127:AT127"/>
    <mergeCell ref="AU127:AY127"/>
    <mergeCell ref="A127:B127"/>
    <mergeCell ref="C127:Z127"/>
    <mergeCell ref="AA127:AE127"/>
    <mergeCell ref="AF127:AJ127"/>
    <mergeCell ref="BN128:BQ128"/>
    <mergeCell ref="BD128:BH128"/>
    <mergeCell ref="BI127:BM127"/>
    <mergeCell ref="BN127:BQ127"/>
    <mergeCell ref="BN126:BQ126"/>
    <mergeCell ref="BD127:BH127"/>
    <mergeCell ref="AA137:AE137"/>
    <mergeCell ref="AK128:AO128"/>
    <mergeCell ref="AP128:AT128"/>
    <mergeCell ref="AU128:AY128"/>
    <mergeCell ref="AZ128:BC128"/>
    <mergeCell ref="BI128:BM128"/>
    <mergeCell ref="AK137:AO137"/>
    <mergeCell ref="AU129:AY129"/>
    <mergeCell ref="AZ129:BC129"/>
    <mergeCell ref="BD129:BH129"/>
    <mergeCell ref="BI138:BM138"/>
    <mergeCell ref="A128:B128"/>
    <mergeCell ref="C128:Z128"/>
    <mergeCell ref="AK138:AO138"/>
    <mergeCell ref="AP138:AT138"/>
    <mergeCell ref="AA128:AE128"/>
    <mergeCell ref="AF128:AJ128"/>
    <mergeCell ref="C138:Z138"/>
    <mergeCell ref="A137:B137"/>
    <mergeCell ref="C137:Z137"/>
    <mergeCell ref="AA181:AH181"/>
    <mergeCell ref="AI181:AP181"/>
    <mergeCell ref="AQ181:AX181"/>
    <mergeCell ref="AY181:BF181"/>
    <mergeCell ref="AU138:AY138"/>
    <mergeCell ref="AZ138:BC138"/>
    <mergeCell ref="BD138:BH138"/>
    <mergeCell ref="AU139:AY139"/>
    <mergeCell ref="AZ139:BC139"/>
    <mergeCell ref="BD139:BH139"/>
    <mergeCell ref="A182:B182"/>
    <mergeCell ref="C182:R182"/>
    <mergeCell ref="S182:W182"/>
    <mergeCell ref="X182:AB182"/>
    <mergeCell ref="BN138:BQ138"/>
    <mergeCell ref="A179:BQ179"/>
    <mergeCell ref="A180:BN180"/>
    <mergeCell ref="A181:B181"/>
    <mergeCell ref="C181:R181"/>
    <mergeCell ref="S181:Z181"/>
    <mergeCell ref="AY182:BC182"/>
    <mergeCell ref="BD182:BH182"/>
    <mergeCell ref="BI182:BN182"/>
    <mergeCell ref="A184:B184"/>
    <mergeCell ref="C184:R184"/>
    <mergeCell ref="A183:B183"/>
    <mergeCell ref="AC182:AH182"/>
    <mergeCell ref="AI182:AM182"/>
    <mergeCell ref="AN182:AR182"/>
    <mergeCell ref="AS182:AX182"/>
    <mergeCell ref="AI187:AP187"/>
    <mergeCell ref="A186:B186"/>
    <mergeCell ref="C186:R186"/>
    <mergeCell ref="A185:B185"/>
    <mergeCell ref="C185:R185"/>
    <mergeCell ref="S185:Z185"/>
    <mergeCell ref="AI185:AP185"/>
    <mergeCell ref="A188:B188"/>
    <mergeCell ref="C188:R188"/>
    <mergeCell ref="S188:Z188"/>
    <mergeCell ref="AA188:AH188"/>
    <mergeCell ref="A187:B187"/>
    <mergeCell ref="C187:R187"/>
    <mergeCell ref="AI193:AP193"/>
    <mergeCell ref="A193:B193"/>
    <mergeCell ref="AY193:BF193"/>
    <mergeCell ref="BG193:BN193"/>
    <mergeCell ref="S194:Z194"/>
    <mergeCell ref="AA194:AH194"/>
    <mergeCell ref="AY194:BF194"/>
    <mergeCell ref="BG194:BN194"/>
    <mergeCell ref="A196:B196"/>
    <mergeCell ref="C196:R196"/>
    <mergeCell ref="A195:B195"/>
    <mergeCell ref="C195:R195"/>
    <mergeCell ref="C193:R193"/>
    <mergeCell ref="AQ193:AX193"/>
    <mergeCell ref="A194:B194"/>
    <mergeCell ref="C194:R194"/>
    <mergeCell ref="S193:Z193"/>
    <mergeCell ref="AA193:AH193"/>
    <mergeCell ref="BG181:BN181"/>
    <mergeCell ref="S184:Z184"/>
    <mergeCell ref="AI184:AP184"/>
    <mergeCell ref="AQ184:AX184"/>
    <mergeCell ref="AY184:BF184"/>
    <mergeCell ref="BG184:BN184"/>
    <mergeCell ref="AQ183:AX183"/>
    <mergeCell ref="AY183:BF183"/>
    <mergeCell ref="BG183:BN183"/>
    <mergeCell ref="AA184:AH184"/>
    <mergeCell ref="AY186:BF186"/>
    <mergeCell ref="BG186:BN186"/>
    <mergeCell ref="AI186:AP186"/>
    <mergeCell ref="AQ186:AX186"/>
    <mergeCell ref="C183:R183"/>
    <mergeCell ref="S183:Z183"/>
    <mergeCell ref="AA183:AH183"/>
    <mergeCell ref="AI183:AP183"/>
    <mergeCell ref="AY188:BF188"/>
    <mergeCell ref="BG188:BN188"/>
    <mergeCell ref="S187:Z187"/>
    <mergeCell ref="AA187:AH187"/>
    <mergeCell ref="AQ185:AX185"/>
    <mergeCell ref="AY185:BF185"/>
    <mergeCell ref="BG185:BN185"/>
    <mergeCell ref="S186:Z186"/>
    <mergeCell ref="AA185:AH185"/>
    <mergeCell ref="AA186:AH186"/>
    <mergeCell ref="A190:B190"/>
    <mergeCell ref="C190:R190"/>
    <mergeCell ref="S190:Z190"/>
    <mergeCell ref="AA190:AH190"/>
    <mergeCell ref="AI188:AP188"/>
    <mergeCell ref="AQ187:AX187"/>
    <mergeCell ref="AQ188:AX188"/>
    <mergeCell ref="A189:BN189"/>
    <mergeCell ref="AY187:BF187"/>
    <mergeCell ref="BG187:BN187"/>
    <mergeCell ref="AI195:AP195"/>
    <mergeCell ref="AQ195:AX195"/>
    <mergeCell ref="AI194:AP194"/>
    <mergeCell ref="AQ194:AX194"/>
    <mergeCell ref="AY190:BF190"/>
    <mergeCell ref="BG190:BN190"/>
    <mergeCell ref="A191:BN191"/>
    <mergeCell ref="A192:BN192"/>
    <mergeCell ref="AI190:AP190"/>
    <mergeCell ref="AQ190:AX190"/>
    <mergeCell ref="AY195:BF195"/>
    <mergeCell ref="BG195:BN195"/>
    <mergeCell ref="S196:Z196"/>
    <mergeCell ref="AA196:AH196"/>
    <mergeCell ref="AI196:AP196"/>
    <mergeCell ref="AQ196:AX196"/>
    <mergeCell ref="AY196:BF196"/>
    <mergeCell ref="BG196:BN196"/>
    <mergeCell ref="S195:Z195"/>
    <mergeCell ref="AA195:AH195"/>
    <mergeCell ref="A203:O203"/>
    <mergeCell ref="A204:BN204"/>
    <mergeCell ref="A205:O205"/>
    <mergeCell ref="A198:BQ198"/>
    <mergeCell ref="A199:BN199"/>
    <mergeCell ref="A200:BQ200"/>
    <mergeCell ref="A201:BN201"/>
    <mergeCell ref="AY48:BN48"/>
    <mergeCell ref="A48:B48"/>
    <mergeCell ref="C48:R48"/>
    <mergeCell ref="S48:AH48"/>
    <mergeCell ref="AI48:AX48"/>
    <mergeCell ref="A210:BN210"/>
    <mergeCell ref="A206:BN206"/>
    <mergeCell ref="A207:O207"/>
    <mergeCell ref="A208:BN208"/>
    <mergeCell ref="A209:O209"/>
    <mergeCell ref="A119:BQ119"/>
    <mergeCell ref="A120:BN120"/>
    <mergeCell ref="C65:X66"/>
    <mergeCell ref="C67:X67"/>
    <mergeCell ref="C68:X68"/>
    <mergeCell ref="C69:X69"/>
    <mergeCell ref="AD67:AH67"/>
    <mergeCell ref="AN67:AR67"/>
    <mergeCell ref="Y65:AM65"/>
    <mergeCell ref="Y67:AC67"/>
  </mergeCells>
  <phoneticPr fontId="0" type="noConversion"/>
  <conditionalFormatting sqref="C69:C117">
    <cfRule type="cellIs" dxfId="1" priority="1" stopIfTrue="1" operator="equal">
      <formula>$C68</formula>
    </cfRule>
  </conditionalFormatting>
  <conditionalFormatting sqref="A59:B60 A210 A190:B190 A206 A47:B48 A193:B196 A199 A201 A204 A208 A45:B45 A57:B57 A50:B50 A52:B55 A184:B188 A120 A69:B117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КПК0110180</vt:lpstr>
      <vt:lpstr>КПК0110180!Область_печати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2026-01-23T09:35:08Z</dcterms:modified>
</cp:coreProperties>
</file>